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429"/>
  <workbookPr defaultThemeVersion="166925"/>
  <mc:AlternateContent xmlns:mc="http://schemas.openxmlformats.org/markup-compatibility/2006">
    <mc:Choice Requires="x15">
      <x15ac:absPath xmlns:x15ac="http://schemas.microsoft.com/office/spreadsheetml/2010/11/ac" url="D:\TempUserProfiles\NetworkService\AppData\Local\Packages\oice_16_974fa576_32c1d314_28\AC\Temp\"/>
    </mc:Choice>
  </mc:AlternateContent>
  <xr:revisionPtr revIDLastSave="0" documentId="8_{F6F98BC9-A15E-468E-A17D-B3D9B7BE059C}" xr6:coauthVersionLast="47" xr6:coauthVersionMax="47" xr10:uidLastSave="{00000000-0000-0000-0000-000000000000}"/>
  <bookViews>
    <workbookView xWindow="-60" yWindow="-60" windowWidth="15480" windowHeight="11640" firstSheet="1" activeTab="1"/>
  </bookViews>
  <sheets>
    <sheet name="0" sheetId="11" state="hidden" r:id="rId1"/>
    <sheet name="Fiche de base" sheetId="1" r:id="rId2"/>
    <sheet name="Magie" sheetId="6" r:id="rId3"/>
    <sheet name="Rituels" sheetId="14" r:id="rId4"/>
    <sheet name="Liste herboriste-Alchimiste" sheetId="15" r:id="rId5"/>
    <sheet name="Autres Spécial" sheetId="13" r:id="rId6"/>
  </sheets>
  <definedNames>
    <definedName name="_Hlk38484809" localSheetId="1">'Fiche de base'!#REF!</definedName>
    <definedName name="_Hlk38485929" localSheetId="1">'Fiche de base'!#REF!</definedName>
    <definedName name="_Hlk38486226" localSheetId="1">'Fiche de base'!#REF!</definedName>
    <definedName name="_Hlk38488724" localSheetId="1">'Fiche de base'!#REF!</definedName>
    <definedName name="_Hlk38488988" localSheetId="1">'Fiche de base'!#REF!</definedName>
    <definedName name="Alignement">'0'!$D$3:$D$11</definedName>
    <definedName name="Classes">'0'!$C$3:$C$15</definedName>
    <definedName name="Classses">'0'!$C$3:$C$15</definedName>
    <definedName name="Cultes">'0'!$F$3:$F$14</definedName>
    <definedName name="Défenses">'0'!$G$3:$G$5</definedName>
    <definedName name="Guilde">'0'!$L$3:$L$8</definedName>
    <definedName name="Multi">'0'!$I$3:$I$13</definedName>
    <definedName name="Nation">'0'!$B$3:$B$13</definedName>
    <definedName name="Nations">'0'!$B$2:$B$13</definedName>
    <definedName name="Niveau">'0'!$K$3:$K$9</definedName>
    <definedName name="oui">'0'!$A$3:$A$4</definedName>
    <definedName name="Pacte">'0'!$J$3:$J$22</definedName>
    <definedName name="_xlnm.Print_Area" localSheetId="1">'Fiche de base'!$B$10:$I$142</definedName>
    <definedName name="_xlnm.Print_Area" localSheetId="4">'Liste herboriste-Alchimiste'!$A$1:$J$45</definedName>
    <definedName name="_xlnm.Print_Area" localSheetId="2">Magie!$A$1:$L$45</definedName>
    <definedName name="_xlnm.Print_Area" localSheetId="3">Rituels!$A$1:$J$74</definedName>
    <definedName name="_xlnm.Print_Titles" localSheetId="1">'Fiche de base'!$26:$30</definedName>
    <definedName name="_xlnm.Print_Titles" localSheetId="4">'Liste herboriste-Alchimiste'!$1:$4</definedName>
    <definedName name="_xlnm.Print_Titles" localSheetId="2">Magie!$1:$4</definedName>
    <definedName name="_xlnm.Print_Titles" localSheetId="3">Rituels!$1:$4</definedName>
    <definedName name="Races">'0'!$H$3:$H$10</definedName>
    <definedName name="sous">'0'!$E$3:$E$65</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45" i="15" l="1"/>
  <c r="S45" i="15"/>
  <c r="R45" i="15"/>
  <c r="Q45" i="15"/>
  <c r="P45" i="15"/>
  <c r="O45" i="15"/>
  <c r="N45" i="15"/>
  <c r="M45" i="15"/>
  <c r="L45" i="15"/>
  <c r="T44" i="15"/>
  <c r="S44" i="15"/>
  <c r="R44" i="15"/>
  <c r="Q44" i="15"/>
  <c r="P44" i="15"/>
  <c r="O44" i="15"/>
  <c r="N44" i="15"/>
  <c r="M44" i="15"/>
  <c r="L44" i="15"/>
  <c r="T43" i="15"/>
  <c r="S43" i="15"/>
  <c r="R43" i="15"/>
  <c r="Q43" i="15"/>
  <c r="P43" i="15"/>
  <c r="O43" i="15"/>
  <c r="N43" i="15"/>
  <c r="M43" i="15"/>
  <c r="L43" i="15"/>
  <c r="T42" i="15"/>
  <c r="S42" i="15"/>
  <c r="R42" i="15"/>
  <c r="Q42" i="15"/>
  <c r="P42" i="15"/>
  <c r="O42" i="15"/>
  <c r="N42" i="15"/>
  <c r="M42" i="15"/>
  <c r="L42" i="15"/>
  <c r="T41" i="15"/>
  <c r="S41" i="15"/>
  <c r="R41" i="15"/>
  <c r="Q41" i="15"/>
  <c r="P41" i="15"/>
  <c r="O41" i="15"/>
  <c r="N41" i="15"/>
  <c r="M41" i="15"/>
  <c r="L41" i="15"/>
  <c r="T40" i="15"/>
  <c r="S40" i="15"/>
  <c r="R40" i="15"/>
  <c r="Q40" i="15"/>
  <c r="P40" i="15"/>
  <c r="O40" i="15"/>
  <c r="N40" i="15"/>
  <c r="M40" i="15"/>
  <c r="L40" i="15"/>
  <c r="T39" i="15"/>
  <c r="S39" i="15"/>
  <c r="R39" i="15"/>
  <c r="Q39" i="15"/>
  <c r="P39" i="15"/>
  <c r="O39" i="15"/>
  <c r="N39" i="15"/>
  <c r="M39" i="15"/>
  <c r="L39" i="15"/>
  <c r="T38" i="15"/>
  <c r="S38" i="15"/>
  <c r="R38" i="15"/>
  <c r="Q38" i="15"/>
  <c r="P38" i="15"/>
  <c r="O38" i="15"/>
  <c r="N38" i="15"/>
  <c r="M38" i="15"/>
  <c r="L38" i="15"/>
  <c r="T37" i="15"/>
  <c r="S37" i="15"/>
  <c r="R37" i="15"/>
  <c r="Q37" i="15"/>
  <c r="P37" i="15"/>
  <c r="O37" i="15"/>
  <c r="N37" i="15"/>
  <c r="M37" i="15"/>
  <c r="L37" i="15"/>
  <c r="T36" i="15"/>
  <c r="S36" i="15"/>
  <c r="R36" i="15"/>
  <c r="Q36" i="15"/>
  <c r="P36" i="15"/>
  <c r="O36" i="15"/>
  <c r="N36" i="15"/>
  <c r="M36" i="15"/>
  <c r="L36" i="15"/>
  <c r="T35" i="15"/>
  <c r="S35" i="15"/>
  <c r="R35" i="15"/>
  <c r="Q35" i="15"/>
  <c r="P35" i="15"/>
  <c r="O35" i="15"/>
  <c r="N35" i="15"/>
  <c r="M35" i="15"/>
  <c r="L35" i="15"/>
  <c r="T34" i="15"/>
  <c r="S34" i="15"/>
  <c r="R34" i="15"/>
  <c r="Q34" i="15"/>
  <c r="P34" i="15"/>
  <c r="O34" i="15"/>
  <c r="N34" i="15"/>
  <c r="M34" i="15"/>
  <c r="L34" i="15"/>
  <c r="T33" i="15"/>
  <c r="S33" i="15"/>
  <c r="R33" i="15"/>
  <c r="Q33" i="15"/>
  <c r="P33" i="15"/>
  <c r="O33" i="15"/>
  <c r="N33" i="15"/>
  <c r="M33" i="15"/>
  <c r="L33" i="15"/>
  <c r="T32" i="15"/>
  <c r="S32" i="15"/>
  <c r="R32" i="15"/>
  <c r="Q32" i="15"/>
  <c r="P32" i="15"/>
  <c r="O32" i="15"/>
  <c r="N32" i="15"/>
  <c r="M32" i="15"/>
  <c r="L32" i="15"/>
  <c r="T31" i="15"/>
  <c r="S31" i="15"/>
  <c r="R31" i="15"/>
  <c r="Q31" i="15"/>
  <c r="P31" i="15"/>
  <c r="O31" i="15"/>
  <c r="N31" i="15"/>
  <c r="M31" i="15"/>
  <c r="L31" i="15"/>
  <c r="T30" i="15"/>
  <c r="S30" i="15"/>
  <c r="R30" i="15"/>
  <c r="Q30" i="15"/>
  <c r="P30" i="15"/>
  <c r="O30" i="15"/>
  <c r="N30" i="15"/>
  <c r="M30" i="15"/>
  <c r="L30" i="15"/>
  <c r="T29" i="15"/>
  <c r="S29" i="15"/>
  <c r="R29" i="15"/>
  <c r="Q29" i="15"/>
  <c r="P29" i="15"/>
  <c r="O29" i="15"/>
  <c r="N29" i="15"/>
  <c r="M29" i="15"/>
  <c r="L29" i="15"/>
  <c r="T28" i="15"/>
  <c r="S28" i="15"/>
  <c r="R28" i="15"/>
  <c r="Q28" i="15"/>
  <c r="P28" i="15"/>
  <c r="O28" i="15"/>
  <c r="N28" i="15"/>
  <c r="M28" i="15"/>
  <c r="L28" i="15"/>
  <c r="T27" i="15"/>
  <c r="S27" i="15"/>
  <c r="R27" i="15"/>
  <c r="Q27" i="15"/>
  <c r="P27" i="15"/>
  <c r="O27" i="15"/>
  <c r="N27" i="15"/>
  <c r="M27" i="15"/>
  <c r="L27" i="15"/>
  <c r="T26" i="15"/>
  <c r="S26" i="15"/>
  <c r="R26" i="15"/>
  <c r="Q26" i="15"/>
  <c r="P26" i="15"/>
  <c r="O26" i="15"/>
  <c r="N26" i="15"/>
  <c r="M26" i="15"/>
  <c r="L26" i="15"/>
  <c r="T25" i="15"/>
  <c r="S25" i="15"/>
  <c r="R25" i="15"/>
  <c r="Q25" i="15"/>
  <c r="P25" i="15"/>
  <c r="O25" i="15"/>
  <c r="N25" i="15"/>
  <c r="M25" i="15"/>
  <c r="L25" i="15"/>
  <c r="T24" i="15"/>
  <c r="S24" i="15"/>
  <c r="R24" i="15"/>
  <c r="Q24" i="15"/>
  <c r="P24" i="15"/>
  <c r="O24" i="15"/>
  <c r="N24" i="15"/>
  <c r="M24" i="15"/>
  <c r="L24" i="15"/>
  <c r="T23" i="15"/>
  <c r="S23" i="15"/>
  <c r="R23" i="15"/>
  <c r="Q23" i="15"/>
  <c r="P23" i="15"/>
  <c r="O23" i="15"/>
  <c r="N23" i="15"/>
  <c r="M23" i="15"/>
  <c r="L23" i="15"/>
  <c r="T22" i="15"/>
  <c r="S22" i="15"/>
  <c r="R22" i="15"/>
  <c r="Q22" i="15"/>
  <c r="P22" i="15"/>
  <c r="O22" i="15"/>
  <c r="N22" i="15"/>
  <c r="M22" i="15"/>
  <c r="L22" i="15"/>
  <c r="T21" i="15"/>
  <c r="S21" i="15"/>
  <c r="R21" i="15"/>
  <c r="Q21" i="15"/>
  <c r="P21" i="15"/>
  <c r="O21" i="15"/>
  <c r="N21" i="15"/>
  <c r="M21" i="15"/>
  <c r="L21" i="15"/>
  <c r="T20" i="15"/>
  <c r="S20" i="15"/>
  <c r="R20" i="15"/>
  <c r="Q20" i="15"/>
  <c r="P20" i="15"/>
  <c r="O20" i="15"/>
  <c r="N20" i="15"/>
  <c r="M20" i="15"/>
  <c r="L20" i="15"/>
  <c r="T19" i="15"/>
  <c r="S19" i="15"/>
  <c r="R19" i="15"/>
  <c r="Q19" i="15"/>
  <c r="P19" i="15"/>
  <c r="O19" i="15"/>
  <c r="N19" i="15"/>
  <c r="M19" i="15"/>
  <c r="L19" i="15"/>
  <c r="T18" i="15"/>
  <c r="S18" i="15"/>
  <c r="R18" i="15"/>
  <c r="Q18" i="15"/>
  <c r="P18" i="15"/>
  <c r="O18" i="15"/>
  <c r="N18" i="15"/>
  <c r="M18" i="15"/>
  <c r="L18" i="15"/>
  <c r="T17" i="15"/>
  <c r="S17" i="15"/>
  <c r="R17" i="15"/>
  <c r="Q17" i="15"/>
  <c r="P17" i="15"/>
  <c r="O17" i="15"/>
  <c r="N17" i="15"/>
  <c r="M17" i="15"/>
  <c r="L17" i="15"/>
  <c r="T16" i="15"/>
  <c r="S16" i="15"/>
  <c r="R16" i="15"/>
  <c r="Q16" i="15"/>
  <c r="P16" i="15"/>
  <c r="O16" i="15"/>
  <c r="N16" i="15"/>
  <c r="M16" i="15"/>
  <c r="L16" i="15"/>
  <c r="T15" i="15"/>
  <c r="S15" i="15"/>
  <c r="R15" i="15"/>
  <c r="Q15" i="15"/>
  <c r="P15" i="15"/>
  <c r="O15" i="15"/>
  <c r="N15" i="15"/>
  <c r="M15" i="15"/>
  <c r="L15" i="15"/>
  <c r="T14" i="15"/>
  <c r="S14" i="15"/>
  <c r="R14" i="15"/>
  <c r="Q14" i="15"/>
  <c r="P14" i="15"/>
  <c r="O14" i="15"/>
  <c r="N14" i="15"/>
  <c r="M14" i="15"/>
  <c r="L14" i="15"/>
  <c r="T13" i="15"/>
  <c r="S13" i="15"/>
  <c r="R13" i="15"/>
  <c r="Q13" i="15"/>
  <c r="P13" i="15"/>
  <c r="O13" i="15"/>
  <c r="N13" i="15"/>
  <c r="M13" i="15"/>
  <c r="L13" i="15"/>
  <c r="T12" i="15"/>
  <c r="S12" i="15"/>
  <c r="R12" i="15"/>
  <c r="Q12" i="15"/>
  <c r="P12" i="15"/>
  <c r="O12" i="15"/>
  <c r="N12" i="15"/>
  <c r="M12" i="15"/>
  <c r="L12" i="15"/>
  <c r="T11" i="15"/>
  <c r="S11" i="15"/>
  <c r="R11" i="15"/>
  <c r="Q11" i="15"/>
  <c r="P11" i="15"/>
  <c r="O11" i="15"/>
  <c r="N11" i="15"/>
  <c r="M11" i="15"/>
  <c r="L11" i="15"/>
  <c r="T10" i="15"/>
  <c r="S10" i="15"/>
  <c r="R10" i="15"/>
  <c r="Q10" i="15"/>
  <c r="P10" i="15"/>
  <c r="O10" i="15"/>
  <c r="N10" i="15"/>
  <c r="M10" i="15"/>
  <c r="L10" i="15"/>
  <c r="T9" i="15"/>
  <c r="S9" i="15"/>
  <c r="R9" i="15"/>
  <c r="Q9" i="15"/>
  <c r="P9" i="15"/>
  <c r="O9" i="15"/>
  <c r="N9" i="15"/>
  <c r="M9" i="15"/>
  <c r="L9" i="15"/>
  <c r="T8" i="15"/>
  <c r="S8" i="15"/>
  <c r="R8" i="15"/>
  <c r="Q8" i="15"/>
  <c r="P8" i="15"/>
  <c r="O8" i="15"/>
  <c r="N8" i="15"/>
  <c r="M8" i="15"/>
  <c r="L8" i="15"/>
  <c r="T7" i="15"/>
  <c r="S7" i="15"/>
  <c r="R7" i="15"/>
  <c r="Q7" i="15"/>
  <c r="P7" i="15"/>
  <c r="O7" i="15"/>
  <c r="N7" i="15"/>
  <c r="M7" i="15"/>
  <c r="L7" i="15"/>
  <c r="T6" i="15"/>
  <c r="S6" i="15"/>
  <c r="R6" i="15"/>
  <c r="Q6" i="15"/>
  <c r="P6" i="15"/>
  <c r="O6" i="15"/>
  <c r="N6" i="15"/>
  <c r="M6" i="15"/>
  <c r="L6" i="15"/>
  <c r="T5" i="15"/>
  <c r="S5" i="15"/>
  <c r="R5" i="15"/>
  <c r="Q5" i="15"/>
  <c r="P5" i="15"/>
  <c r="O5" i="15"/>
  <c r="N5" i="15"/>
  <c r="M5" i="15"/>
  <c r="L5" i="15"/>
  <c r="X70" i="14"/>
  <c r="W70" i="14"/>
  <c r="V70" i="14"/>
  <c r="U70" i="14"/>
  <c r="T70" i="14"/>
  <c r="S70" i="14"/>
  <c r="R70" i="14"/>
  <c r="Q70" i="14"/>
  <c r="P70" i="14"/>
  <c r="O70" i="14"/>
  <c r="N70" i="14"/>
  <c r="M70" i="14"/>
  <c r="L70" i="14"/>
  <c r="X60" i="14"/>
  <c r="W60" i="14"/>
  <c r="V60" i="14"/>
  <c r="U60" i="14"/>
  <c r="T60" i="14"/>
  <c r="S60" i="14"/>
  <c r="R60" i="14"/>
  <c r="Q60" i="14"/>
  <c r="P60" i="14"/>
  <c r="O60" i="14"/>
  <c r="N60" i="14"/>
  <c r="M60" i="14"/>
  <c r="L60" i="14"/>
  <c r="X65" i="14"/>
  <c r="W65" i="14"/>
  <c r="V65" i="14"/>
  <c r="U65" i="14"/>
  <c r="T65" i="14"/>
  <c r="S65" i="14"/>
  <c r="R65" i="14"/>
  <c r="Q65" i="14"/>
  <c r="P65" i="14"/>
  <c r="O65" i="14"/>
  <c r="N65" i="14"/>
  <c r="M65" i="14"/>
  <c r="L65" i="14"/>
  <c r="X55" i="14"/>
  <c r="W55" i="14"/>
  <c r="V55" i="14"/>
  <c r="U55" i="14"/>
  <c r="T55" i="14"/>
  <c r="S55" i="14"/>
  <c r="R55" i="14"/>
  <c r="Q55" i="14"/>
  <c r="P55" i="14"/>
  <c r="O55" i="14"/>
  <c r="N55" i="14"/>
  <c r="M55" i="14"/>
  <c r="L55" i="14"/>
  <c r="X50" i="14"/>
  <c r="W50" i="14"/>
  <c r="V50" i="14"/>
  <c r="U50" i="14"/>
  <c r="T50" i="14"/>
  <c r="S50" i="14"/>
  <c r="R50" i="14"/>
  <c r="Q50" i="14"/>
  <c r="P50" i="14"/>
  <c r="O50" i="14"/>
  <c r="N50" i="14"/>
  <c r="M50" i="14"/>
  <c r="L50" i="14"/>
  <c r="X45" i="14"/>
  <c r="W45" i="14"/>
  <c r="V45" i="14"/>
  <c r="U45" i="14"/>
  <c r="T45" i="14"/>
  <c r="S45" i="14"/>
  <c r="R45" i="14"/>
  <c r="Q45" i="14"/>
  <c r="P45" i="14"/>
  <c r="O45" i="14"/>
  <c r="N45" i="14"/>
  <c r="M45" i="14"/>
  <c r="L45" i="14"/>
  <c r="X40" i="14"/>
  <c r="W40" i="14"/>
  <c r="V40" i="14"/>
  <c r="U40" i="14"/>
  <c r="T40" i="14"/>
  <c r="S40" i="14"/>
  <c r="R40" i="14"/>
  <c r="Q40" i="14"/>
  <c r="P40" i="14"/>
  <c r="O40" i="14"/>
  <c r="N40" i="14"/>
  <c r="M40" i="14"/>
  <c r="L40" i="14"/>
  <c r="X35" i="14"/>
  <c r="W35" i="14"/>
  <c r="V35" i="14"/>
  <c r="U35" i="14"/>
  <c r="T35" i="14"/>
  <c r="S35" i="14"/>
  <c r="R35" i="14"/>
  <c r="Q35" i="14"/>
  <c r="P35" i="14"/>
  <c r="O35" i="14"/>
  <c r="N35" i="14"/>
  <c r="M35" i="14"/>
  <c r="L35" i="14"/>
  <c r="X30" i="14"/>
  <c r="W30" i="14"/>
  <c r="V30" i="14"/>
  <c r="U30" i="14"/>
  <c r="T30" i="14"/>
  <c r="S30" i="14"/>
  <c r="R30" i="14"/>
  <c r="Q30" i="14"/>
  <c r="P30" i="14"/>
  <c r="O30" i="14"/>
  <c r="N30" i="14"/>
  <c r="M30" i="14"/>
  <c r="L30" i="14"/>
  <c r="X25" i="14"/>
  <c r="W25" i="14"/>
  <c r="V25" i="14"/>
  <c r="U25" i="14"/>
  <c r="T25" i="14"/>
  <c r="S25" i="14"/>
  <c r="R25" i="14"/>
  <c r="Q25" i="14"/>
  <c r="P25" i="14"/>
  <c r="O25" i="14"/>
  <c r="N25" i="14"/>
  <c r="M25" i="14"/>
  <c r="L25" i="14"/>
  <c r="X20" i="14"/>
  <c r="W20" i="14"/>
  <c r="V20" i="14"/>
  <c r="U20" i="14"/>
  <c r="T20" i="14"/>
  <c r="S20" i="14"/>
  <c r="R20" i="14"/>
  <c r="Q20" i="14"/>
  <c r="P20" i="14"/>
  <c r="O20" i="14"/>
  <c r="N20" i="14"/>
  <c r="M20" i="14"/>
  <c r="L20" i="14"/>
  <c r="X15" i="14"/>
  <c r="W15" i="14"/>
  <c r="V15" i="14"/>
  <c r="U15" i="14"/>
  <c r="T15" i="14"/>
  <c r="S15" i="14"/>
  <c r="R15" i="14"/>
  <c r="Q15" i="14"/>
  <c r="P15" i="14"/>
  <c r="O15" i="14"/>
  <c r="N15" i="14"/>
  <c r="M15" i="14"/>
  <c r="L15" i="14"/>
  <c r="X10" i="14"/>
  <c r="W10" i="14"/>
  <c r="V10" i="14"/>
  <c r="U10" i="14"/>
  <c r="T10" i="14"/>
  <c r="S10" i="14"/>
  <c r="R10" i="14"/>
  <c r="Q10" i="14"/>
  <c r="P10" i="14"/>
  <c r="O10" i="14"/>
  <c r="N10" i="14"/>
  <c r="M10" i="14"/>
  <c r="L10" i="14"/>
  <c r="X5" i="14"/>
  <c r="W5" i="14"/>
  <c r="V5" i="14"/>
  <c r="U5" i="14"/>
  <c r="T5" i="14"/>
  <c r="S5" i="14"/>
  <c r="R5" i="14"/>
  <c r="Q5" i="14"/>
  <c r="P5" i="14"/>
  <c r="O5" i="14"/>
  <c r="N5" i="14"/>
  <c r="M5" i="14"/>
  <c r="L5" i="14"/>
  <c r="C28" i="1"/>
  <c r="X45" i="6"/>
  <c r="W45" i="6"/>
  <c r="V45" i="6"/>
  <c r="U45" i="6"/>
  <c r="T45" i="6"/>
  <c r="S45" i="6"/>
  <c r="R45" i="6"/>
  <c r="Q45" i="6"/>
  <c r="P45" i="6"/>
  <c r="O45" i="6"/>
  <c r="N45" i="6"/>
  <c r="X44" i="6"/>
  <c r="W44" i="6"/>
  <c r="V44" i="6"/>
  <c r="U44" i="6"/>
  <c r="T44" i="6"/>
  <c r="S44" i="6"/>
  <c r="R44" i="6"/>
  <c r="Q44" i="6"/>
  <c r="P44" i="6"/>
  <c r="O44" i="6"/>
  <c r="N44" i="6"/>
  <c r="X43" i="6"/>
  <c r="W43" i="6"/>
  <c r="V43" i="6"/>
  <c r="U43" i="6"/>
  <c r="T43" i="6"/>
  <c r="S43" i="6"/>
  <c r="R43" i="6"/>
  <c r="Q43" i="6"/>
  <c r="P43" i="6"/>
  <c r="O43" i="6"/>
  <c r="N43" i="6"/>
  <c r="X42" i="6"/>
  <c r="W42" i="6"/>
  <c r="V42" i="6"/>
  <c r="U42" i="6"/>
  <c r="T42" i="6"/>
  <c r="S42" i="6"/>
  <c r="R42" i="6"/>
  <c r="Q42" i="6"/>
  <c r="P42" i="6"/>
  <c r="O42" i="6"/>
  <c r="N42" i="6"/>
  <c r="X41" i="6"/>
  <c r="W41" i="6"/>
  <c r="V41" i="6"/>
  <c r="U41" i="6"/>
  <c r="T41" i="6"/>
  <c r="S41" i="6"/>
  <c r="R41" i="6"/>
  <c r="Q41" i="6"/>
  <c r="P41" i="6"/>
  <c r="O41" i="6"/>
  <c r="N41" i="6"/>
  <c r="X40" i="6"/>
  <c r="W40" i="6"/>
  <c r="V40" i="6"/>
  <c r="U40" i="6"/>
  <c r="T40" i="6"/>
  <c r="S40" i="6"/>
  <c r="R40" i="6"/>
  <c r="Q40" i="6"/>
  <c r="P40" i="6"/>
  <c r="O40" i="6"/>
  <c r="N40" i="6"/>
  <c r="X39" i="6"/>
  <c r="W39" i="6"/>
  <c r="V39" i="6"/>
  <c r="U39" i="6"/>
  <c r="T39" i="6"/>
  <c r="S39" i="6"/>
  <c r="R39" i="6"/>
  <c r="Q39" i="6"/>
  <c r="P39" i="6"/>
  <c r="O39" i="6"/>
  <c r="N39" i="6"/>
  <c r="X38" i="6"/>
  <c r="W38" i="6"/>
  <c r="V38" i="6"/>
  <c r="U38" i="6"/>
  <c r="T38" i="6"/>
  <c r="S38" i="6"/>
  <c r="R38" i="6"/>
  <c r="Q38" i="6"/>
  <c r="P38" i="6"/>
  <c r="O38" i="6"/>
  <c r="N38" i="6"/>
  <c r="X37" i="6"/>
  <c r="W37" i="6"/>
  <c r="V37" i="6"/>
  <c r="U37" i="6"/>
  <c r="T37" i="6"/>
  <c r="S37" i="6"/>
  <c r="R37" i="6"/>
  <c r="Q37" i="6"/>
  <c r="P37" i="6"/>
  <c r="O37" i="6"/>
  <c r="N37" i="6"/>
  <c r="X36" i="6"/>
  <c r="W36" i="6"/>
  <c r="V36" i="6"/>
  <c r="U36" i="6"/>
  <c r="T36" i="6"/>
  <c r="S36" i="6"/>
  <c r="R36" i="6"/>
  <c r="Q36" i="6"/>
  <c r="P36" i="6"/>
  <c r="O36" i="6"/>
  <c r="N36" i="6"/>
  <c r="X35" i="6"/>
  <c r="W35" i="6"/>
  <c r="V35" i="6"/>
  <c r="U35" i="6"/>
  <c r="T35" i="6"/>
  <c r="S35" i="6"/>
  <c r="R35" i="6"/>
  <c r="Q35" i="6"/>
  <c r="P35" i="6"/>
  <c r="O35" i="6"/>
  <c r="N35" i="6"/>
  <c r="X34" i="6"/>
  <c r="W34" i="6"/>
  <c r="V34" i="6"/>
  <c r="U34" i="6"/>
  <c r="T34" i="6"/>
  <c r="S34" i="6"/>
  <c r="R34" i="6"/>
  <c r="Q34" i="6"/>
  <c r="P34" i="6"/>
  <c r="O34" i="6"/>
  <c r="N34" i="6"/>
  <c r="X33" i="6"/>
  <c r="W33" i="6"/>
  <c r="V33" i="6"/>
  <c r="U33" i="6"/>
  <c r="T33" i="6"/>
  <c r="S33" i="6"/>
  <c r="R33" i="6"/>
  <c r="Q33" i="6"/>
  <c r="P33" i="6"/>
  <c r="O33" i="6"/>
  <c r="N33" i="6"/>
  <c r="X32" i="6"/>
  <c r="W32" i="6"/>
  <c r="V32" i="6"/>
  <c r="U32" i="6"/>
  <c r="T32" i="6"/>
  <c r="S32" i="6"/>
  <c r="R32" i="6"/>
  <c r="Q32" i="6"/>
  <c r="P32" i="6"/>
  <c r="O32" i="6"/>
  <c r="N32" i="6"/>
  <c r="X31" i="6"/>
  <c r="W31" i="6"/>
  <c r="V31" i="6"/>
  <c r="U31" i="6"/>
  <c r="T31" i="6"/>
  <c r="S31" i="6"/>
  <c r="R31" i="6"/>
  <c r="Q31" i="6"/>
  <c r="P31" i="6"/>
  <c r="O31" i="6"/>
  <c r="N31" i="6"/>
  <c r="X30" i="6"/>
  <c r="W30" i="6"/>
  <c r="V30" i="6"/>
  <c r="U30" i="6"/>
  <c r="T30" i="6"/>
  <c r="S30" i="6"/>
  <c r="R30" i="6"/>
  <c r="Q30" i="6"/>
  <c r="P30" i="6"/>
  <c r="O30" i="6"/>
  <c r="N30" i="6"/>
  <c r="X29" i="6"/>
  <c r="W29" i="6"/>
  <c r="V29" i="6"/>
  <c r="U29" i="6"/>
  <c r="T29" i="6"/>
  <c r="S29" i="6"/>
  <c r="R29" i="6"/>
  <c r="Q29" i="6"/>
  <c r="P29" i="6"/>
  <c r="O29" i="6"/>
  <c r="N29" i="6"/>
  <c r="X28" i="6"/>
  <c r="W28" i="6"/>
  <c r="V28" i="6"/>
  <c r="U28" i="6"/>
  <c r="T28" i="6"/>
  <c r="S28" i="6"/>
  <c r="R28" i="6"/>
  <c r="Q28" i="6"/>
  <c r="P28" i="6"/>
  <c r="O28" i="6"/>
  <c r="N28" i="6"/>
  <c r="X27" i="6"/>
  <c r="W27" i="6"/>
  <c r="V27" i="6"/>
  <c r="U27" i="6"/>
  <c r="T27" i="6"/>
  <c r="S27" i="6"/>
  <c r="R27" i="6"/>
  <c r="Q27" i="6"/>
  <c r="P27" i="6"/>
  <c r="O27" i="6"/>
  <c r="N27" i="6"/>
  <c r="X26" i="6"/>
  <c r="W26" i="6"/>
  <c r="V26" i="6"/>
  <c r="U26" i="6"/>
  <c r="T26" i="6"/>
  <c r="S26" i="6"/>
  <c r="R26" i="6"/>
  <c r="Q26" i="6"/>
  <c r="P26" i="6"/>
  <c r="O26" i="6"/>
  <c r="N26" i="6"/>
  <c r="S2" i="1"/>
  <c r="M22" i="1"/>
  <c r="H27" i="1"/>
  <c r="R2" i="1"/>
  <c r="L22" i="1"/>
  <c r="H22" i="1"/>
  <c r="Q2" i="1"/>
  <c r="K22" i="1"/>
  <c r="F22" i="1"/>
  <c r="H143" i="1"/>
  <c r="F24" i="1"/>
  <c r="G24" i="1"/>
  <c r="I143" i="1"/>
  <c r="H24" i="1"/>
  <c r="I24" i="1"/>
  <c r="O141" i="1"/>
  <c r="N141" i="1"/>
  <c r="M141" i="1"/>
  <c r="L141" i="1"/>
  <c r="K141" i="1"/>
  <c r="O139" i="1"/>
  <c r="N139" i="1"/>
  <c r="M139" i="1"/>
  <c r="L139" i="1"/>
  <c r="K139" i="1"/>
  <c r="O137" i="1"/>
  <c r="N137" i="1"/>
  <c r="M137" i="1"/>
  <c r="L137" i="1"/>
  <c r="K137" i="1"/>
  <c r="O135" i="1"/>
  <c r="N135" i="1"/>
  <c r="M135" i="1"/>
  <c r="L135" i="1"/>
  <c r="K135" i="1"/>
  <c r="O133" i="1"/>
  <c r="N133" i="1"/>
  <c r="M133" i="1"/>
  <c r="L133" i="1"/>
  <c r="K133" i="1"/>
  <c r="O131" i="1"/>
  <c r="N131" i="1"/>
  <c r="M131" i="1"/>
  <c r="L131" i="1"/>
  <c r="K131" i="1"/>
  <c r="O129" i="1"/>
  <c r="N129" i="1"/>
  <c r="M129" i="1"/>
  <c r="L129" i="1"/>
  <c r="K129" i="1"/>
  <c r="O127" i="1"/>
  <c r="N127" i="1"/>
  <c r="M127" i="1"/>
  <c r="L127" i="1"/>
  <c r="K127" i="1"/>
  <c r="O125" i="1"/>
  <c r="N125" i="1"/>
  <c r="M125" i="1"/>
  <c r="L125" i="1"/>
  <c r="K125" i="1"/>
  <c r="O123" i="1"/>
  <c r="N123" i="1"/>
  <c r="M123" i="1"/>
  <c r="L123" i="1"/>
  <c r="K123" i="1"/>
  <c r="O121" i="1"/>
  <c r="N121" i="1"/>
  <c r="M121" i="1"/>
  <c r="L121" i="1"/>
  <c r="K121" i="1"/>
  <c r="O119" i="1"/>
  <c r="N119" i="1"/>
  <c r="M119" i="1"/>
  <c r="L119" i="1"/>
  <c r="K119" i="1"/>
  <c r="O117" i="1"/>
  <c r="N117" i="1"/>
  <c r="M117" i="1"/>
  <c r="L117" i="1"/>
  <c r="K117" i="1"/>
  <c r="O115" i="1"/>
  <c r="N115" i="1"/>
  <c r="M115" i="1"/>
  <c r="L115" i="1"/>
  <c r="K115" i="1"/>
  <c r="O113" i="1"/>
  <c r="N113" i="1"/>
  <c r="M113" i="1"/>
  <c r="L113" i="1"/>
  <c r="K113" i="1"/>
  <c r="O111" i="1"/>
  <c r="N111" i="1"/>
  <c r="M111" i="1"/>
  <c r="L111" i="1"/>
  <c r="K111" i="1"/>
  <c r="O109" i="1"/>
  <c r="N109" i="1"/>
  <c r="M109" i="1"/>
  <c r="L109" i="1"/>
  <c r="K109" i="1"/>
  <c r="O107" i="1"/>
  <c r="N107" i="1"/>
  <c r="M107" i="1"/>
  <c r="L107" i="1"/>
  <c r="K107" i="1"/>
  <c r="O105" i="1"/>
  <c r="N105" i="1"/>
  <c r="M105" i="1"/>
  <c r="L105" i="1"/>
  <c r="K105" i="1"/>
  <c r="O103" i="1"/>
  <c r="N103" i="1"/>
  <c r="M103" i="1"/>
  <c r="L103" i="1"/>
  <c r="K103" i="1"/>
  <c r="O101" i="1"/>
  <c r="N101" i="1"/>
  <c r="M101" i="1"/>
  <c r="L101" i="1"/>
  <c r="K101" i="1"/>
  <c r="O99" i="1"/>
  <c r="N99" i="1"/>
  <c r="M99" i="1"/>
  <c r="L99" i="1"/>
  <c r="K99" i="1"/>
  <c r="O97" i="1"/>
  <c r="N97" i="1"/>
  <c r="M97" i="1"/>
  <c r="L97" i="1"/>
  <c r="K97" i="1"/>
  <c r="O95" i="1"/>
  <c r="N95" i="1"/>
  <c r="M95" i="1"/>
  <c r="L95" i="1"/>
  <c r="K95" i="1"/>
  <c r="O93" i="1"/>
  <c r="N93" i="1"/>
  <c r="M93" i="1"/>
  <c r="L93" i="1"/>
  <c r="K93" i="1"/>
  <c r="O91" i="1"/>
  <c r="N91" i="1"/>
  <c r="M91" i="1"/>
  <c r="L91" i="1"/>
  <c r="K91" i="1"/>
  <c r="O89" i="1"/>
  <c r="N89" i="1"/>
  <c r="M89" i="1"/>
  <c r="L89" i="1"/>
  <c r="K89" i="1"/>
  <c r="O87" i="1"/>
  <c r="N87" i="1"/>
  <c r="M87" i="1"/>
  <c r="L87" i="1"/>
  <c r="K87" i="1"/>
  <c r="O85" i="1"/>
  <c r="N85" i="1"/>
  <c r="M85" i="1"/>
  <c r="L85" i="1"/>
  <c r="K85" i="1"/>
  <c r="O83" i="1"/>
  <c r="N83" i="1"/>
  <c r="M83" i="1"/>
  <c r="L83" i="1"/>
  <c r="K83" i="1"/>
  <c r="O81" i="1"/>
  <c r="N81" i="1"/>
  <c r="M81" i="1"/>
  <c r="L81" i="1"/>
  <c r="K81" i="1"/>
  <c r="O79" i="1"/>
  <c r="N79" i="1"/>
  <c r="M79" i="1"/>
  <c r="L79" i="1"/>
  <c r="K79" i="1"/>
  <c r="O77" i="1"/>
  <c r="N77" i="1"/>
  <c r="M77" i="1"/>
  <c r="L77" i="1"/>
  <c r="K77" i="1"/>
  <c r="O75" i="1"/>
  <c r="N75" i="1"/>
  <c r="M75" i="1"/>
  <c r="L75" i="1"/>
  <c r="K75" i="1"/>
  <c r="O73" i="1"/>
  <c r="N73" i="1"/>
  <c r="M73" i="1"/>
  <c r="L73" i="1"/>
  <c r="K73" i="1"/>
  <c r="O71" i="1"/>
  <c r="N71" i="1"/>
  <c r="M71" i="1"/>
  <c r="L71" i="1"/>
  <c r="K71" i="1"/>
  <c r="O69" i="1"/>
  <c r="N69" i="1"/>
  <c r="M69" i="1"/>
  <c r="L69" i="1"/>
  <c r="K69" i="1"/>
  <c r="O67" i="1"/>
  <c r="N67" i="1"/>
  <c r="M67" i="1"/>
  <c r="L67" i="1"/>
  <c r="K67" i="1"/>
  <c r="O65" i="1"/>
  <c r="N65" i="1"/>
  <c r="M65" i="1"/>
  <c r="L65" i="1"/>
  <c r="K65" i="1"/>
  <c r="O63" i="1"/>
  <c r="N63" i="1"/>
  <c r="M63" i="1"/>
  <c r="L63" i="1"/>
  <c r="K63" i="1"/>
  <c r="O61" i="1"/>
  <c r="N61" i="1"/>
  <c r="M61" i="1"/>
  <c r="L61" i="1"/>
  <c r="K61" i="1"/>
  <c r="O59" i="1"/>
  <c r="N59" i="1"/>
  <c r="M59" i="1"/>
  <c r="L59" i="1"/>
  <c r="K59" i="1"/>
  <c r="O57" i="1"/>
  <c r="N57" i="1"/>
  <c r="M57" i="1"/>
  <c r="L57" i="1"/>
  <c r="K57" i="1"/>
  <c r="O55" i="1"/>
  <c r="N55" i="1"/>
  <c r="M55" i="1"/>
  <c r="L55" i="1"/>
  <c r="K55" i="1"/>
  <c r="O53" i="1"/>
  <c r="N53" i="1"/>
  <c r="M53" i="1"/>
  <c r="L53" i="1"/>
  <c r="K53" i="1"/>
  <c r="O51" i="1"/>
  <c r="N51" i="1"/>
  <c r="M51" i="1"/>
  <c r="L51" i="1"/>
  <c r="K51" i="1"/>
  <c r="O49" i="1"/>
  <c r="N49" i="1"/>
  <c r="M49" i="1"/>
  <c r="L49" i="1"/>
  <c r="K49" i="1"/>
  <c r="O47" i="1"/>
  <c r="N47" i="1"/>
  <c r="M47" i="1"/>
  <c r="L47" i="1"/>
  <c r="K47" i="1"/>
  <c r="O45" i="1"/>
  <c r="N45" i="1"/>
  <c r="M45" i="1"/>
  <c r="L45" i="1"/>
  <c r="K45" i="1"/>
  <c r="O43" i="1"/>
  <c r="N43" i="1"/>
  <c r="M43" i="1"/>
  <c r="L43" i="1"/>
  <c r="K43" i="1"/>
  <c r="O41" i="1"/>
  <c r="N41" i="1"/>
  <c r="M41" i="1"/>
  <c r="L41" i="1"/>
  <c r="K41" i="1"/>
  <c r="O39" i="1"/>
  <c r="N39" i="1"/>
  <c r="M39" i="1"/>
  <c r="L39" i="1"/>
  <c r="K39" i="1"/>
  <c r="O37" i="1"/>
  <c r="N37" i="1"/>
  <c r="M37" i="1"/>
  <c r="L37" i="1"/>
  <c r="K37" i="1"/>
  <c r="O35" i="1"/>
  <c r="N35" i="1"/>
  <c r="M35" i="1"/>
  <c r="L35" i="1"/>
  <c r="K35" i="1"/>
  <c r="O33" i="1"/>
  <c r="N33" i="1"/>
  <c r="M33" i="1"/>
  <c r="L33" i="1"/>
  <c r="K33" i="1"/>
  <c r="O31" i="1"/>
  <c r="N31" i="1"/>
  <c r="M31" i="1"/>
  <c r="L31" i="1"/>
  <c r="K31" i="1"/>
  <c r="X25" i="6"/>
  <c r="X24" i="6"/>
  <c r="X23" i="6"/>
  <c r="X22" i="6"/>
  <c r="X21" i="6"/>
  <c r="X20" i="6"/>
  <c r="X19" i="6"/>
  <c r="X18" i="6"/>
  <c r="X17" i="6"/>
  <c r="X16" i="6"/>
  <c r="X15" i="6"/>
  <c r="X14" i="6"/>
  <c r="X13" i="6"/>
  <c r="X12" i="6"/>
  <c r="X11" i="6"/>
  <c r="X10" i="6"/>
  <c r="X9" i="6"/>
  <c r="X8" i="6"/>
  <c r="X7" i="6"/>
  <c r="X6" i="6"/>
  <c r="X5" i="6"/>
  <c r="W25" i="6"/>
  <c r="W24" i="6"/>
  <c r="W23" i="6"/>
  <c r="W22" i="6"/>
  <c r="W21" i="6"/>
  <c r="W20" i="6"/>
  <c r="W19" i="6"/>
  <c r="W18" i="6"/>
  <c r="W17" i="6"/>
  <c r="W16" i="6"/>
  <c r="W15" i="6"/>
  <c r="W14" i="6"/>
  <c r="W13" i="6"/>
  <c r="W12" i="6"/>
  <c r="W11" i="6"/>
  <c r="W10" i="6"/>
  <c r="W9" i="6"/>
  <c r="W8" i="6"/>
  <c r="W7" i="6"/>
  <c r="W6" i="6"/>
  <c r="W5" i="6"/>
  <c r="V25" i="6"/>
  <c r="V24" i="6"/>
  <c r="V23" i="6"/>
  <c r="V22" i="6"/>
  <c r="V21" i="6"/>
  <c r="V20" i="6"/>
  <c r="V19" i="6"/>
  <c r="V18" i="6"/>
  <c r="V17" i="6"/>
  <c r="V16" i="6"/>
  <c r="V15" i="6"/>
  <c r="V14" i="6"/>
  <c r="V13" i="6"/>
  <c r="V12" i="6"/>
  <c r="V11" i="6"/>
  <c r="V10" i="6"/>
  <c r="V9" i="6"/>
  <c r="V8" i="6"/>
  <c r="V7" i="6"/>
  <c r="V6" i="6"/>
  <c r="V5" i="6"/>
  <c r="U25" i="6"/>
  <c r="U24" i="6"/>
  <c r="U23" i="6"/>
  <c r="U22" i="6"/>
  <c r="U21" i="6"/>
  <c r="U20" i="6"/>
  <c r="U19" i="6"/>
  <c r="U18" i="6"/>
  <c r="U17" i="6"/>
  <c r="U16" i="6"/>
  <c r="U15" i="6"/>
  <c r="U14" i="6"/>
  <c r="U13" i="6"/>
  <c r="U12" i="6"/>
  <c r="U11" i="6"/>
  <c r="U10" i="6"/>
  <c r="U9" i="6"/>
  <c r="U8" i="6"/>
  <c r="U7" i="6"/>
  <c r="U6" i="6"/>
  <c r="U5" i="6"/>
  <c r="T25" i="6"/>
  <c r="T24" i="6"/>
  <c r="T23" i="6"/>
  <c r="T22" i="6"/>
  <c r="T21" i="6"/>
  <c r="T20" i="6"/>
  <c r="T19" i="6"/>
  <c r="T18" i="6"/>
  <c r="T17" i="6"/>
  <c r="T16" i="6"/>
  <c r="T15" i="6"/>
  <c r="T14" i="6"/>
  <c r="T13" i="6"/>
  <c r="T12" i="6"/>
  <c r="T11" i="6"/>
  <c r="T10" i="6"/>
  <c r="T9" i="6"/>
  <c r="T8" i="6"/>
  <c r="T7" i="6"/>
  <c r="T6" i="6"/>
  <c r="T5" i="6"/>
  <c r="S25" i="6"/>
  <c r="S24" i="6"/>
  <c r="S23" i="6"/>
  <c r="S22" i="6"/>
  <c r="S21" i="6"/>
  <c r="S20" i="6"/>
  <c r="S19" i="6"/>
  <c r="S18" i="6"/>
  <c r="S17" i="6"/>
  <c r="S16" i="6"/>
  <c r="S15" i="6"/>
  <c r="S14" i="6"/>
  <c r="S13" i="6"/>
  <c r="S12" i="6"/>
  <c r="S11" i="6"/>
  <c r="S10" i="6"/>
  <c r="S9" i="6"/>
  <c r="S8" i="6"/>
  <c r="S7" i="6"/>
  <c r="S6" i="6"/>
  <c r="S5" i="6"/>
  <c r="R25" i="6"/>
  <c r="R24" i="6"/>
  <c r="R23" i="6"/>
  <c r="R22" i="6"/>
  <c r="R21" i="6"/>
  <c r="R20" i="6"/>
  <c r="R19" i="6"/>
  <c r="R18" i="6"/>
  <c r="R17" i="6"/>
  <c r="R16" i="6"/>
  <c r="R15" i="6"/>
  <c r="R14" i="6"/>
  <c r="R13" i="6"/>
  <c r="R12" i="6"/>
  <c r="R11" i="6"/>
  <c r="R10" i="6"/>
  <c r="R9" i="6"/>
  <c r="R8" i="6"/>
  <c r="R7" i="6"/>
  <c r="R6" i="6"/>
  <c r="R5" i="6"/>
  <c r="Q25" i="6"/>
  <c r="Q24" i="6"/>
  <c r="Q23" i="6"/>
  <c r="Q22" i="6"/>
  <c r="Q21" i="6"/>
  <c r="Q20" i="6"/>
  <c r="Q19" i="6"/>
  <c r="Q18" i="6"/>
  <c r="Q17" i="6"/>
  <c r="Q16" i="6"/>
  <c r="Q15" i="6"/>
  <c r="Q14" i="6"/>
  <c r="Q13" i="6"/>
  <c r="Q12" i="6"/>
  <c r="Q11" i="6"/>
  <c r="Q10" i="6"/>
  <c r="Q9" i="6"/>
  <c r="Q8" i="6"/>
  <c r="Q7" i="6"/>
  <c r="Q6" i="6"/>
  <c r="Q5" i="6"/>
  <c r="P25" i="6"/>
  <c r="P24" i="6"/>
  <c r="P23" i="6"/>
  <c r="P22" i="6"/>
  <c r="P21" i="6"/>
  <c r="P20" i="6"/>
  <c r="P19" i="6"/>
  <c r="P18" i="6"/>
  <c r="P17" i="6"/>
  <c r="P16" i="6"/>
  <c r="P15" i="6"/>
  <c r="P14" i="6"/>
  <c r="P13" i="6"/>
  <c r="P12" i="6"/>
  <c r="P11" i="6"/>
  <c r="P10" i="6"/>
  <c r="P9" i="6"/>
  <c r="P8" i="6"/>
  <c r="P7" i="6"/>
  <c r="P6" i="6"/>
  <c r="P5" i="6"/>
  <c r="O25" i="6"/>
  <c r="O24" i="6"/>
  <c r="O23" i="6"/>
  <c r="O22" i="6"/>
  <c r="O21" i="6"/>
  <c r="O20" i="6"/>
  <c r="O19" i="6"/>
  <c r="O18" i="6"/>
  <c r="O17" i="6"/>
  <c r="O16" i="6"/>
  <c r="O15" i="6"/>
  <c r="O14" i="6"/>
  <c r="O13" i="6"/>
  <c r="O12" i="6"/>
  <c r="O11" i="6"/>
  <c r="O10" i="6"/>
  <c r="O9" i="6"/>
  <c r="O8" i="6"/>
  <c r="O7" i="6"/>
  <c r="O6" i="6"/>
  <c r="O5" i="6"/>
  <c r="N25" i="6"/>
  <c r="N24" i="6"/>
  <c r="N23" i="6"/>
  <c r="N22" i="6"/>
  <c r="N21" i="6"/>
  <c r="N20" i="6"/>
  <c r="N19" i="6"/>
  <c r="N18" i="6"/>
  <c r="N17" i="6"/>
  <c r="N16" i="6"/>
  <c r="N15" i="6"/>
  <c r="N14" i="6"/>
  <c r="N13" i="6"/>
  <c r="N12" i="6"/>
  <c r="N11" i="6"/>
  <c r="N10" i="6"/>
  <c r="N9" i="6"/>
  <c r="N8" i="6"/>
  <c r="N7" i="6"/>
  <c r="N6" i="6"/>
  <c r="N5" i="6"/>
  <c r="S3" i="1"/>
  <c r="S4" i="1"/>
  <c r="S5" i="1"/>
  <c r="S6" i="1"/>
  <c r="S7" i="1"/>
  <c r="S8" i="1"/>
  <c r="S9" i="1"/>
  <c r="S10" i="1"/>
  <c r="S11" i="1"/>
  <c r="S12" i="1"/>
  <c r="S13" i="1"/>
  <c r="S14" i="1"/>
  <c r="S15" i="1"/>
  <c r="S16" i="1"/>
  <c r="S17" i="1"/>
  <c r="S18" i="1"/>
  <c r="S19" i="1"/>
  <c r="S20" i="1"/>
  <c r="S21" i="1"/>
  <c r="Q3" i="1"/>
  <c r="Q4" i="1"/>
  <c r="Q5" i="1"/>
  <c r="Q6" i="1"/>
  <c r="Q7" i="1"/>
  <c r="Q8" i="1"/>
  <c r="Q9" i="1"/>
  <c r="Q10" i="1"/>
  <c r="Q11" i="1"/>
  <c r="Q12" i="1"/>
  <c r="Q13" i="1"/>
  <c r="Q14" i="1"/>
  <c r="Q15" i="1"/>
  <c r="Q16" i="1"/>
  <c r="Q17" i="1"/>
  <c r="Q18" i="1"/>
  <c r="Q19" i="1"/>
  <c r="Q20" i="1"/>
  <c r="Q21" i="1"/>
  <c r="R3" i="1"/>
  <c r="R4" i="1"/>
  <c r="R5" i="1"/>
  <c r="R6" i="1"/>
  <c r="R7" i="1"/>
  <c r="R8" i="1"/>
  <c r="R9" i="1"/>
  <c r="R10" i="1"/>
  <c r="R11" i="1"/>
  <c r="R12" i="1"/>
  <c r="R13" i="1"/>
  <c r="R14" i="1"/>
  <c r="R15" i="1"/>
  <c r="R16" i="1"/>
  <c r="R17" i="1"/>
  <c r="R18" i="1"/>
  <c r="R19" i="1"/>
  <c r="R20" i="1"/>
  <c r="R21" i="1"/>
</calcChain>
</file>

<file path=xl/comments1.xml><?xml version="1.0" encoding="utf-8"?>
<comments xmlns="http://schemas.openxmlformats.org/spreadsheetml/2006/main">
  <authors>
    <author>Pat S</author>
  </authors>
  <commentList>
    <comment ref="E26" authorId="0" shapeId="0">
      <text>
        <r>
          <rPr>
            <b/>
            <sz val="9"/>
            <color indexed="81"/>
            <rFont val="Tahoma"/>
            <family val="2"/>
          </rPr>
          <t>Pat S:</t>
        </r>
        <r>
          <rPr>
            <sz val="9"/>
            <color indexed="81"/>
            <rFont val="Tahoma"/>
            <family val="2"/>
          </rPr>
          <t xml:space="preserve">
</t>
        </r>
      </text>
    </comment>
  </commentList>
</comments>
</file>

<file path=xl/sharedStrings.xml><?xml version="1.0" encoding="utf-8"?>
<sst xmlns="http://schemas.openxmlformats.org/spreadsheetml/2006/main" count="5898" uniqueCount="2334">
  <si>
    <t>Description</t>
  </si>
  <si>
    <t>Fréquence</t>
  </si>
  <si>
    <t>Activation</t>
  </si>
  <si>
    <t xml:space="preserve">Nom du joueur : </t>
  </si>
  <si>
    <t># de Téléphone 1:</t>
  </si>
  <si>
    <t># de Téléphone 2:</t>
  </si>
  <si>
    <t>Allergies alimentaires:</t>
  </si>
  <si>
    <t>Niveau</t>
  </si>
  <si>
    <t>Points d'expérience</t>
  </si>
  <si>
    <t>permanent</t>
  </si>
  <si>
    <t>a volonté</t>
  </si>
  <si>
    <t>Nom du personnage:</t>
  </si>
  <si>
    <t>Nom du joueur :</t>
  </si>
  <si>
    <t>oui</t>
  </si>
  <si>
    <t>Listes des sorts</t>
  </si>
  <si>
    <t>Sorts</t>
  </si>
  <si>
    <t>Niveau / Coût en PM</t>
  </si>
  <si>
    <t>Descriptions</t>
  </si>
  <si>
    <t>Durée</t>
  </si>
  <si>
    <t>incanteur seulement</t>
  </si>
  <si>
    <t>touché</t>
  </si>
  <si>
    <t>non</t>
  </si>
  <si>
    <t>catalyseur</t>
  </si>
  <si>
    <t>objet touché</t>
  </si>
  <si>
    <t>rayon de 3m</t>
  </si>
  <si>
    <t>catalyseur zone 10 m</t>
  </si>
  <si>
    <t>personnne (s) pointé (s) 3m max</t>
  </si>
  <si>
    <t>personnes (s) pointés 10 m max</t>
  </si>
  <si>
    <t>rayon de 10 m</t>
  </si>
  <si>
    <t>Background remis :</t>
  </si>
  <si>
    <t>Courriel:</t>
  </si>
  <si>
    <t>Alignement</t>
  </si>
  <si>
    <t>Neutre Bon</t>
  </si>
  <si>
    <t>Chaotique Bon</t>
  </si>
  <si>
    <t>Neutre absolu</t>
  </si>
  <si>
    <t>Chaotique Neutre</t>
  </si>
  <si>
    <t>Loyal Mauvais</t>
  </si>
  <si>
    <t>Neutre Mauvais</t>
  </si>
  <si>
    <t>Chaotique Mauvais</t>
  </si>
  <si>
    <t>Défenses</t>
  </si>
  <si>
    <t>Endurance</t>
  </si>
  <si>
    <t>Dextérité</t>
  </si>
  <si>
    <t>Spirituel</t>
  </si>
  <si>
    <t>Attacher</t>
  </si>
  <si>
    <t>Contorsionniste</t>
  </si>
  <si>
    <t>Vol à la tire</t>
  </si>
  <si>
    <t>Contorsionniste avancé</t>
  </si>
  <si>
    <t>Changeur de forme</t>
  </si>
  <si>
    <t>Métamorphe</t>
  </si>
  <si>
    <t>Peau renforcie</t>
  </si>
  <si>
    <t>Forgeron</t>
  </si>
  <si>
    <t>Maroquinier / Tanneur</t>
  </si>
  <si>
    <t>Chant de courage</t>
  </si>
  <si>
    <t>Chant de joie</t>
  </si>
  <si>
    <t>Spectacle lucratif</t>
  </si>
  <si>
    <t>Chant de peur</t>
  </si>
  <si>
    <t>Contre-chant</t>
  </si>
  <si>
    <t>Cri de ralliement</t>
  </si>
  <si>
    <t>Prolongation de chant</t>
  </si>
  <si>
    <t>Coup de sacrifice</t>
  </si>
  <si>
    <t>Transfert de sang</t>
  </si>
  <si>
    <t>Transfert de santé</t>
  </si>
  <si>
    <t>Aura de courage</t>
  </si>
  <si>
    <t>Toucher de guérison</t>
  </si>
  <si>
    <t>Insulte</t>
  </si>
  <si>
    <t>Intimidation</t>
  </si>
  <si>
    <t>Menteur</t>
  </si>
  <si>
    <t>Ordre</t>
  </si>
  <si>
    <t>Diplomate</t>
  </si>
  <si>
    <t>Insulte de groupe</t>
  </si>
  <si>
    <t>Ordre complexe</t>
  </si>
  <si>
    <t>Ordre de groupe</t>
  </si>
  <si>
    <t>Ordre complexe de groupe</t>
  </si>
  <si>
    <t>Insulte permanente</t>
  </si>
  <si>
    <t>Maniement d’armes à 2 mains</t>
  </si>
  <si>
    <t>Incantation en armure</t>
  </si>
  <si>
    <t>Incantation en marchant</t>
  </si>
  <si>
    <t>Infatigable</t>
  </si>
  <si>
    <t>Astrologie</t>
  </si>
  <si>
    <t>Histoire ancienne</t>
  </si>
  <si>
    <t>Langue supplémentaire</t>
  </si>
  <si>
    <t>Lire et écrire</t>
  </si>
  <si>
    <t>Décryptage</t>
  </si>
  <si>
    <t>Recherche d’informations</t>
  </si>
  <si>
    <t>Dons des langues</t>
  </si>
  <si>
    <t>Attaque Surprise</t>
  </si>
  <si>
    <t>Aveuglement</t>
  </si>
  <si>
    <t>Coup assomant</t>
  </si>
  <si>
    <t>Coup précis</t>
  </si>
  <si>
    <t>Désarmement</t>
  </si>
  <si>
    <t>Spécialiste de désarmement</t>
  </si>
  <si>
    <t>Spécialiste des armes</t>
  </si>
  <si>
    <t>Charge</t>
  </si>
  <si>
    <t>Coup de projection</t>
  </si>
  <si>
    <t>Coup engourdissant</t>
  </si>
  <si>
    <t>Réception de charge</t>
  </si>
  <si>
    <t>Attaque étourdissante</t>
  </si>
  <si>
    <t>Charge spontanée</t>
  </si>
  <si>
    <t>Coup déconcentrant</t>
  </si>
  <si>
    <t>Coup puissant</t>
  </si>
  <si>
    <t>Destruction de Bouclier</t>
  </si>
  <si>
    <t>Coup Brise armure</t>
  </si>
  <si>
    <t>Rage</t>
  </si>
  <si>
    <t>Rage sans fatigue</t>
  </si>
  <si>
    <t>Combat aveugle</t>
  </si>
  <si>
    <t>Concentration</t>
  </si>
  <si>
    <t>Courage</t>
  </si>
  <si>
    <t>Liberté d'action</t>
  </si>
  <si>
    <t>Apprentissage de sort sur parchemin</t>
  </si>
  <si>
    <t>Magie divine I</t>
  </si>
  <si>
    <t>Magie divine II</t>
  </si>
  <si>
    <t>Magie divine III</t>
  </si>
  <si>
    <t>Repos régénérateur</t>
  </si>
  <si>
    <t>Résistance aux poisons</t>
  </si>
  <si>
    <t>Sans douleur</t>
  </si>
  <si>
    <t>Communication avec les esprits</t>
  </si>
  <si>
    <t>Communication avec les morts</t>
  </si>
  <si>
    <t>Magie arcane II</t>
  </si>
  <si>
    <t>Magie arcane III</t>
  </si>
  <si>
    <t>Peur</t>
  </si>
  <si>
    <t>Torture</t>
  </si>
  <si>
    <t>Aura de peur</t>
  </si>
  <si>
    <t>Coup vampirique</t>
  </si>
  <si>
    <t>Méditation physique</t>
  </si>
  <si>
    <t>Méditation totale</t>
  </si>
  <si>
    <t>Fabrication de pièges</t>
  </si>
  <si>
    <t>Fabrication de pièges majeurs</t>
  </si>
  <si>
    <t>Pied forestier</t>
  </si>
  <si>
    <t>Pièges accélérés</t>
  </si>
  <si>
    <t>Pièges indétectables</t>
  </si>
  <si>
    <t>Pièges sanglants</t>
  </si>
  <si>
    <t>Fusion dans les arbres</t>
  </si>
  <si>
    <t>Pièges multiples</t>
  </si>
  <si>
    <t>Port d’armures légères</t>
  </si>
  <si>
    <t>Port d’armures lourdes</t>
  </si>
  <si>
    <t>Port d’armures moyennes</t>
  </si>
  <si>
    <t>Optimisation d'armure</t>
  </si>
  <si>
    <t>Analyse de points faibles</t>
  </si>
  <si>
    <t>Détection du vol</t>
  </si>
  <si>
    <t>Empathie</t>
  </si>
  <si>
    <t>Esprit perspicace</t>
  </si>
  <si>
    <t>Spécialiste en combat aveugle</t>
  </si>
  <si>
    <t>Détection de la magie</t>
  </si>
  <si>
    <t>Décryptage de runes magiques</t>
  </si>
  <si>
    <t>Identification magique</t>
  </si>
  <si>
    <t>Sorcellerie II</t>
  </si>
  <si>
    <t>Sorcellerie III</t>
  </si>
  <si>
    <t>Annihilation de la magie</t>
  </si>
  <si>
    <t>Arme magique majeure</t>
  </si>
  <si>
    <t>Blessure mineure</t>
  </si>
  <si>
    <t>Bouclier indestructible</t>
  </si>
  <si>
    <t>Compréhension des runes</t>
  </si>
  <si>
    <t>Conjuration d'armure magique</t>
  </si>
  <si>
    <t>Cri des dieux</t>
  </si>
  <si>
    <t>Destruction de pièges</t>
  </si>
  <si>
    <t>Détection des voleurs</t>
  </si>
  <si>
    <t>Diplomatie</t>
  </si>
  <si>
    <t>Dissipation de la magie</t>
  </si>
  <si>
    <t>Imitation magique</t>
  </si>
  <si>
    <t>Invocation d'acide</t>
  </si>
  <si>
    <t>Invocation de feu</t>
  </si>
  <si>
    <t>Invocation de glace</t>
  </si>
  <si>
    <t>Langues</t>
  </si>
  <si>
    <t>Noirceur</t>
  </si>
  <si>
    <t>Peau de pierre</t>
  </si>
  <si>
    <t>Pire ennemi</t>
  </si>
  <si>
    <t>Projection</t>
  </si>
  <si>
    <t>Rappel à la vie</t>
  </si>
  <si>
    <t>Réincarnation</t>
  </si>
  <si>
    <t>Réparation totale</t>
  </si>
  <si>
    <t>Résistance aux sorts mineurs</t>
  </si>
  <si>
    <t>Résurrection</t>
  </si>
  <si>
    <t>Soin de combat</t>
  </si>
  <si>
    <t>Soin lent</t>
  </si>
  <si>
    <t>Soin modéré lent</t>
  </si>
  <si>
    <t>Sommeil</t>
  </si>
  <si>
    <t>Toucher de la mort</t>
  </si>
  <si>
    <t>Toucher vampirique</t>
  </si>
  <si>
    <t>Vision véritable</t>
  </si>
  <si>
    <t>Zone de noirceur</t>
  </si>
  <si>
    <t>Loyal Bon</t>
  </si>
  <si>
    <t>Loyal Neutre</t>
  </si>
  <si>
    <t>Attaque mentale étourdissante</t>
  </si>
  <si>
    <t>Force de géant</t>
  </si>
  <si>
    <t>Force d'ogre</t>
  </si>
  <si>
    <t>Nation</t>
  </si>
  <si>
    <t>Race</t>
  </si>
  <si>
    <t>Défense requise</t>
  </si>
  <si>
    <t>Effets si incanté 1 niveau supérieur</t>
  </si>
  <si>
    <t>Classe</t>
  </si>
  <si>
    <t>Nom du rituel</t>
  </si>
  <si>
    <t>Abjurateur 1</t>
  </si>
  <si>
    <t>Alchimie durable</t>
  </si>
  <si>
    <t>Arme de prédilection</t>
  </si>
  <si>
    <t>Assassinat</t>
  </si>
  <si>
    <t>Aura de protection</t>
  </si>
  <si>
    <t>Bouclier des esprits</t>
  </si>
  <si>
    <t>Bouclier divin</t>
  </si>
  <si>
    <t>Chant de guérison</t>
  </si>
  <si>
    <t>Chant de rage</t>
  </si>
  <si>
    <t>Chant de sommeil</t>
  </si>
  <si>
    <t>Charge projetante</t>
  </si>
  <si>
    <t>Connaissances des sorts arcanes /sorciers</t>
  </si>
  <si>
    <t>Connaissances des sorts divins</t>
  </si>
  <si>
    <t>Connaissances des sorts druidiques</t>
  </si>
  <si>
    <t>Contre-charme</t>
  </si>
  <si>
    <t>Coup surprise paralysant</t>
  </si>
  <si>
    <t>Coup surprise paralysant majeur</t>
  </si>
  <si>
    <t>Création de poison majeur</t>
  </si>
  <si>
    <t>Création de poison mineur</t>
  </si>
  <si>
    <t>Cryomancie</t>
  </si>
  <si>
    <t>Déguisement</t>
  </si>
  <si>
    <t>Demande d'audience</t>
  </si>
  <si>
    <t>Destruction d'artéfacts</t>
  </si>
  <si>
    <t>Destruction d'objets magiques</t>
  </si>
  <si>
    <t>Détection du bien</t>
  </si>
  <si>
    <t>Détection du mal</t>
  </si>
  <si>
    <t>Divination 1</t>
  </si>
  <si>
    <t>Écriture de sort arcane sur parchemin</t>
  </si>
  <si>
    <t>Électromancie</t>
  </si>
  <si>
    <t>Enchantement 1</t>
  </si>
  <si>
    <t>Ennemis jurés</t>
  </si>
  <si>
    <t>Ennemis préférés</t>
  </si>
  <si>
    <t>Esprit protecteur des morts</t>
  </si>
  <si>
    <t>Étiquette naturelle</t>
  </si>
  <si>
    <t>Évocation 1</t>
  </si>
  <si>
    <t>Fabrication de poussière magique</t>
  </si>
  <si>
    <t>Géographie et démographie</t>
  </si>
  <si>
    <t>Géomancie</t>
  </si>
  <si>
    <t>Herboristerie</t>
  </si>
  <si>
    <t>Herboristerie durable</t>
  </si>
  <si>
    <t>Inspiration de joie</t>
  </si>
  <si>
    <t>Interception magique</t>
  </si>
  <si>
    <t>Lumière</t>
  </si>
  <si>
    <t>Lumière divine</t>
  </si>
  <si>
    <t>Magie arcane de base</t>
  </si>
  <si>
    <t>Magie arcane I</t>
  </si>
  <si>
    <t>Magie divine de base</t>
  </si>
  <si>
    <t>Magie druidique de base</t>
  </si>
  <si>
    <t>Magie druidique I</t>
  </si>
  <si>
    <t>Magie druidique II</t>
  </si>
  <si>
    <t>Magie druidique III</t>
  </si>
  <si>
    <t>Malédiction</t>
  </si>
  <si>
    <t>Médecin</t>
  </si>
  <si>
    <t>Médecin spécialiste</t>
  </si>
  <si>
    <t>Mineur</t>
  </si>
  <si>
    <t>Mutisme</t>
  </si>
  <si>
    <t>Piège de plus grande taille</t>
  </si>
  <si>
    <t>Pilleur de tombes</t>
  </si>
  <si>
    <t>Prêtre Pacifiste</t>
  </si>
  <si>
    <t>Prière</t>
  </si>
  <si>
    <t>Prière aux esprits</t>
  </si>
  <si>
    <t>Protection d'autrui</t>
  </si>
  <si>
    <t>Protection divine</t>
  </si>
  <si>
    <t>Pyromancie</t>
  </si>
  <si>
    <t>Rage de l'ours</t>
  </si>
  <si>
    <t>Rage persistante</t>
  </si>
  <si>
    <t>Renforcement de bouclier</t>
  </si>
  <si>
    <t>Réserve magique divine</t>
  </si>
  <si>
    <t>Réserve magique druidique</t>
  </si>
  <si>
    <t>Résistance aux éléments</t>
  </si>
  <si>
    <t>Résistance aux maladies</t>
  </si>
  <si>
    <t>Résistance aux sorts</t>
  </si>
  <si>
    <t>Résistance aux sorts avancé</t>
  </si>
  <si>
    <t>Retour de sort</t>
  </si>
  <si>
    <t>Santé de fer</t>
  </si>
  <si>
    <t>Savoir Versatile 0</t>
  </si>
  <si>
    <t>Savoir Versatile 1</t>
  </si>
  <si>
    <t>Savoir Versatile 2</t>
  </si>
  <si>
    <t>Savoir Versatile 3</t>
  </si>
  <si>
    <t>Savoir Versatile 4</t>
  </si>
  <si>
    <t>Savoir Versatile 5</t>
  </si>
  <si>
    <t>Scrutation de l'esprit</t>
  </si>
  <si>
    <t>Second souffle</t>
  </si>
  <si>
    <t>Sentir la magie</t>
  </si>
  <si>
    <t>Serrurier</t>
  </si>
  <si>
    <t>Sixième sens</t>
  </si>
  <si>
    <t>Soigneur</t>
  </si>
  <si>
    <t>Sorcellerie de base</t>
  </si>
  <si>
    <t>Sort persistant</t>
  </si>
  <si>
    <t>Spécialisation d'un pouvoir</t>
  </si>
  <si>
    <t>Stabilité</t>
  </si>
  <si>
    <t>Stratégiste</t>
  </si>
  <si>
    <t>Transfert suprême</t>
  </si>
  <si>
    <t>Transmutation 1</t>
  </si>
  <si>
    <t>Dextérité 1</t>
  </si>
  <si>
    <t>Dextérité 2</t>
  </si>
  <si>
    <t>Dextérité 5</t>
  </si>
  <si>
    <t>Endurance 1</t>
  </si>
  <si>
    <t>Endurance 2</t>
  </si>
  <si>
    <t>Endurance 3</t>
  </si>
  <si>
    <t>Endurance 4</t>
  </si>
  <si>
    <t>Spirituelle 2</t>
  </si>
  <si>
    <t>Spirituelle 3</t>
  </si>
  <si>
    <t>Spirituelle 4</t>
  </si>
  <si>
    <t>Spirituelle 5</t>
  </si>
  <si>
    <t>Divination</t>
  </si>
  <si>
    <t>Transmutation</t>
  </si>
  <si>
    <t>Affinité aux éléments</t>
  </si>
  <si>
    <t>Affinité totale aux éléments</t>
  </si>
  <si>
    <t>Agilité du singe</t>
  </si>
  <si>
    <t>Agrandissement de flamme</t>
  </si>
  <si>
    <t>Aide</t>
  </si>
  <si>
    <t>Aide de masse</t>
  </si>
  <si>
    <t>Alignement indétectable</t>
  </si>
  <si>
    <t>Amitié</t>
  </si>
  <si>
    <t>Ancre dimensionelle</t>
  </si>
  <si>
    <t>Antidote ultime</t>
  </si>
  <si>
    <t>Apaisement des émotions</t>
  </si>
  <si>
    <t>Appel de la foudre</t>
  </si>
  <si>
    <t>Arme électrique</t>
  </si>
  <si>
    <t>Arme empoisonnée</t>
  </si>
  <si>
    <t>Armure du mage</t>
  </si>
  <si>
    <t>Arrêt du temps</t>
  </si>
  <si>
    <t>Atrophie</t>
  </si>
  <si>
    <t>Augure</t>
  </si>
  <si>
    <t>Aura de fatigue</t>
  </si>
  <si>
    <t>Aura de lumière céleste</t>
  </si>
  <si>
    <t>Aura nécrotique</t>
  </si>
  <si>
    <t>Banissement</t>
  </si>
  <si>
    <t>Boule de feu</t>
  </si>
  <si>
    <t>Cercle de protection</t>
  </si>
  <si>
    <t>Cérémonie</t>
  </si>
  <si>
    <t>Charme monstre</t>
  </si>
  <si>
    <t>Charme personne</t>
  </si>
  <si>
    <t>Châtiment divin</t>
  </si>
  <si>
    <t>Coffre secret</t>
  </si>
  <si>
    <t>Colonne de feu sacré</t>
  </si>
  <si>
    <t>Communion</t>
  </si>
  <si>
    <t>Communion avec la nature</t>
  </si>
  <si>
    <t>Compréhension des langues</t>
  </si>
  <si>
    <t>Confusion</t>
  </si>
  <si>
    <t>Conjuration d'armure magique lourde</t>
  </si>
  <si>
    <t>Contingence</t>
  </si>
  <si>
    <t>Contrôle des arbres</t>
  </si>
  <si>
    <t>Couloir de dague</t>
  </si>
  <si>
    <t>Couloir de fatigue</t>
  </si>
  <si>
    <t>Couloir de vent</t>
  </si>
  <si>
    <t>Couloir nécrotique</t>
  </si>
  <si>
    <t>Coup d'acide</t>
  </si>
  <si>
    <t>Coup de feu</t>
  </si>
  <si>
    <t>Coup de glace</t>
  </si>
  <si>
    <t>Coup de sacrifice ultime</t>
  </si>
  <si>
    <t>Coup électrique</t>
  </si>
  <si>
    <t>Cri psychique</t>
  </si>
  <si>
    <t>Délivrance des malédictions</t>
  </si>
  <si>
    <t>Désespoir</t>
  </si>
  <si>
    <t>Désintégration</t>
  </si>
  <si>
    <t>Deuxième chance</t>
  </si>
  <si>
    <t>Dextérité des héros</t>
  </si>
  <si>
    <t>Domination</t>
  </si>
  <si>
    <t>Domination animale</t>
  </si>
  <si>
    <t>Drain d'énergie</t>
  </si>
  <si>
    <t>Enchevêtrement</t>
  </si>
  <si>
    <t>Enchevêtrement mortel</t>
  </si>
  <si>
    <t>Enchevêtrement venimeux</t>
  </si>
  <si>
    <t>Endurance de l'ours</t>
  </si>
  <si>
    <t>Esquive de coups normaux</t>
  </si>
  <si>
    <t>Esquive de coups spéciaux</t>
  </si>
  <si>
    <t>Étourdissement</t>
  </si>
  <si>
    <t>Expiation</t>
  </si>
  <si>
    <t>Faveur divine</t>
  </si>
  <si>
    <t>Flamme sacrée</t>
  </si>
  <si>
    <t>Force de taureau en masse</t>
  </si>
  <si>
    <t>Force du taureau</t>
  </si>
  <si>
    <t>Fracassement</t>
  </si>
  <si>
    <t>Gardien invisible</t>
  </si>
  <si>
    <t>Globe d'invulnérabilité majeur</t>
  </si>
  <si>
    <t>Globe d'invulnérabilité mineur</t>
  </si>
  <si>
    <t>Glyphe de garde</t>
  </si>
  <si>
    <t>Grâce féline</t>
  </si>
  <si>
    <t>Guérison des maladies</t>
  </si>
  <si>
    <t>Invocation d'araignées</t>
  </si>
  <si>
    <t>Invocation de Lumière</t>
  </si>
  <si>
    <t>Invocation sombre du Warlock</t>
  </si>
  <si>
    <t>Jet de poison</t>
  </si>
  <si>
    <t>Main de feu</t>
  </si>
  <si>
    <t>Main de glace</t>
  </si>
  <si>
    <t>Main invisible</t>
  </si>
  <si>
    <t>Main saisissante</t>
  </si>
  <si>
    <t>Maladie</t>
  </si>
  <si>
    <t>Message magique</t>
  </si>
  <si>
    <t>Messager animal</t>
  </si>
  <si>
    <t>Métamorphose</t>
  </si>
  <si>
    <t>Modulation de l'eau</t>
  </si>
  <si>
    <t>Mot de pouvoir : souffrance</t>
  </si>
  <si>
    <t>Non détection</t>
  </si>
  <si>
    <t>Paralysie de monstre</t>
  </si>
  <si>
    <t>Paralysie de personne</t>
  </si>
  <si>
    <t>Patte d'araignée</t>
  </si>
  <si>
    <t>Portail entre les plans</t>
  </si>
  <si>
    <t>Prière de soin</t>
  </si>
  <si>
    <t>Projectile magique</t>
  </si>
  <si>
    <t>Projection astrale</t>
  </si>
  <si>
    <t>Purification de la nourriture</t>
  </si>
  <si>
    <t>Ralentissement</t>
  </si>
  <si>
    <t>Régal sombre</t>
  </si>
  <si>
    <t>Résistance à un élément</t>
  </si>
  <si>
    <t>Respiration aquatique</t>
  </si>
  <si>
    <t>Rêve messagé</t>
  </si>
  <si>
    <t>Sagesse du hibou</t>
  </si>
  <si>
    <t>Sanctuaire divin</t>
  </si>
  <si>
    <t>Sanctuaire druidique</t>
  </si>
  <si>
    <t>Sphère de la mort</t>
  </si>
  <si>
    <t>Sphère de vie</t>
  </si>
  <si>
    <t>Tempête ardente</t>
  </si>
  <si>
    <t>Toile d'araignée</t>
  </si>
  <si>
    <t>Toucher corrosif</t>
  </si>
  <si>
    <t>Toucher de la goule</t>
  </si>
  <si>
    <t>Toucher électrique</t>
  </si>
  <si>
    <t>Transfert de vitalité</t>
  </si>
  <si>
    <t>Tremblement de terre</t>
  </si>
  <si>
    <t>Tricher la mort</t>
  </si>
  <si>
    <t>Voyage dimensionnel</t>
  </si>
  <si>
    <t>Vue de l'aigle</t>
  </si>
  <si>
    <t>Zone de silence</t>
  </si>
  <si>
    <t>Zone de vérité</t>
  </si>
  <si>
    <t>1 h</t>
  </si>
  <si>
    <t>1 minutes</t>
  </si>
  <si>
    <t>15 minutes</t>
  </si>
  <si>
    <t>2 minutes</t>
  </si>
  <si>
    <t>5 minutes</t>
  </si>
  <si>
    <t>instant</t>
  </si>
  <si>
    <t>tout le GN</t>
  </si>
  <si>
    <t>+ 1 au chiffre avec *</t>
  </si>
  <si>
    <t>+ 1 catalyseurs</t>
  </si>
  <si>
    <t>+ 2 au chiffre avec *</t>
  </si>
  <si>
    <t>+ 2 catalyseurs</t>
  </si>
  <si>
    <t>+ 2 cibles touchées</t>
  </si>
  <si>
    <t>+ 3 au chiffre avec *</t>
  </si>
  <si>
    <t>+1 cible touchée</t>
  </si>
  <si>
    <t>défense augmenté de 2</t>
  </si>
  <si>
    <t>Durée + 1 minutes</t>
  </si>
  <si>
    <t>Durée + 2 minutes</t>
  </si>
  <si>
    <t>Durée + 5 minutes</t>
  </si>
  <si>
    <t>Durée: jusqu'au repos complet</t>
  </si>
  <si>
    <t>permet de faire sur une cible autre que soi</t>
  </si>
  <si>
    <t>Rayon augmenté à 10 m</t>
  </si>
  <si>
    <t>Effets si incanté 2 niveaux supérieurs</t>
  </si>
  <si>
    <t>Effets si incanté 3 niveaux supérieurs</t>
  </si>
  <si>
    <t>Effets si incanté 4 niveaux supérieurs</t>
  </si>
  <si>
    <t>Ambidextrie</t>
  </si>
  <si>
    <t>Attaque élémentaire à distance</t>
  </si>
  <si>
    <t>Attaque élémentaire de zone</t>
  </si>
  <si>
    <t>Chasseur / dépeceur</t>
  </si>
  <si>
    <t>Connaissance des artéfacts</t>
  </si>
  <si>
    <t>Connaissance des monstres</t>
  </si>
  <si>
    <t>Connexion magique</t>
  </si>
  <si>
    <t>Conteur envoûtant</t>
  </si>
  <si>
    <t>Contre-charge</t>
  </si>
  <si>
    <t>Contrefaçon</t>
  </si>
  <si>
    <t>Coupe-jarret</t>
  </si>
  <si>
    <t>Cri insupportable</t>
  </si>
  <si>
    <t>Cri perçant</t>
  </si>
  <si>
    <t>Défenses contre les ennemis préférés</t>
  </si>
  <si>
    <t>Ébénisterie</t>
  </si>
  <si>
    <t>Écriture de sorts divins sur parchemin</t>
  </si>
  <si>
    <t>Esquive magique</t>
  </si>
  <si>
    <t>Évaluation des objets de valeur</t>
  </si>
  <si>
    <t>Évaluation des objets magiques</t>
  </si>
  <si>
    <t>Expert des donjons</t>
  </si>
  <si>
    <t>Fabrication de pièges ultimes</t>
  </si>
  <si>
    <t>Fabrications de parchemins</t>
  </si>
  <si>
    <t>Forge de qualité supérieure</t>
  </si>
  <si>
    <t>Joallier</t>
  </si>
  <si>
    <t>Langage des monstres</t>
  </si>
  <si>
    <t>Langage naturel</t>
  </si>
  <si>
    <t>Maître du vol à la tire</t>
  </si>
  <si>
    <t>Maniement d'armes exotiques</t>
  </si>
  <si>
    <t>Maniement d'armes longues à une main</t>
  </si>
  <si>
    <t>Maroquinier de qualité supérieure</t>
  </si>
  <si>
    <t>Musicien envoûtant</t>
  </si>
  <si>
    <t>Régénération</t>
  </si>
  <si>
    <t>Renforcement d'armure de cuir</t>
  </si>
  <si>
    <t>Renforcement de bouclier de bois</t>
  </si>
  <si>
    <t>Résistance aux énergies divines</t>
  </si>
  <si>
    <t>Ritualiste I</t>
  </si>
  <si>
    <t>Ritualiste II</t>
  </si>
  <si>
    <t>Ritualiste III</t>
  </si>
  <si>
    <t>Sonner</t>
  </si>
  <si>
    <t>Sorcellerie I</t>
  </si>
  <si>
    <t>Sort pénétrant les défenses</t>
  </si>
  <si>
    <t>Sort préféré</t>
  </si>
  <si>
    <t>Souffleur de verre</t>
  </si>
  <si>
    <t>Transfert total</t>
  </si>
  <si>
    <t>Date de naissance (JJ-MM-AAAA):</t>
  </si>
  <si>
    <t>Humain</t>
  </si>
  <si>
    <t>Nain</t>
  </si>
  <si>
    <t>Elfe</t>
  </si>
  <si>
    <t>Goblin</t>
  </si>
  <si>
    <t>Hobbit</t>
  </si>
  <si>
    <t>Homme-Animal</t>
  </si>
  <si>
    <t>Orques</t>
  </si>
  <si>
    <t>Drakéide</t>
  </si>
  <si>
    <t xml:space="preserve">La forêt de Tarwïn </t>
  </si>
  <si>
    <t xml:space="preserve">La République d'Irund </t>
  </si>
  <si>
    <t xml:space="preserve">Le Domaine de Naïlo </t>
  </si>
  <si>
    <t xml:space="preserve">L'Empire du Tímor </t>
  </si>
  <si>
    <t xml:space="preserve">Le Pays d'Hârag </t>
  </si>
  <si>
    <t xml:space="preserve">Le Royaume d'Aukirë </t>
  </si>
  <si>
    <t xml:space="preserve">Le Royaume de Tôniel </t>
  </si>
  <si>
    <t xml:space="preserve">Les Cités Libres </t>
  </si>
  <si>
    <t xml:space="preserve">Les Étendues de Kormark </t>
  </si>
  <si>
    <t xml:space="preserve">Les îles Bémères </t>
  </si>
  <si>
    <t xml:space="preserve">Les terres de Dankh </t>
  </si>
  <si>
    <t>Barbare</t>
  </si>
  <si>
    <t>Barde</t>
  </si>
  <si>
    <t>Artisan</t>
  </si>
  <si>
    <t>Druide</t>
  </si>
  <si>
    <t>Mage</t>
  </si>
  <si>
    <t>Paladin</t>
  </si>
  <si>
    <t>Prêtre</t>
  </si>
  <si>
    <t>Ranger</t>
  </si>
  <si>
    <t>Voleur</t>
  </si>
  <si>
    <t>Warlock</t>
  </si>
  <si>
    <t>Annihilation mineure de la magie</t>
  </si>
  <si>
    <t>Arme divine majeure</t>
  </si>
  <si>
    <t>Arme divine mineure</t>
  </si>
  <si>
    <t>Arme magique mineure</t>
  </si>
  <si>
    <t>Aura de vengeance</t>
  </si>
  <si>
    <t>Bulle anti-magie</t>
  </si>
  <si>
    <t>Chaîne d'éclair</t>
  </si>
  <si>
    <t>Chaumière éthérée</t>
  </si>
  <si>
    <t>Cône d'acide</t>
  </si>
  <si>
    <t>Cône de feu</t>
  </si>
  <si>
    <t>Cône de froid</t>
  </si>
  <si>
    <t>Confusion mineure</t>
  </si>
  <si>
    <t>Contact d'autres plans</t>
  </si>
  <si>
    <t>Conversation avec les esprits</t>
  </si>
  <si>
    <t>Couloir de lumière bénie</t>
  </si>
  <si>
    <t>Coups divins</t>
  </si>
  <si>
    <t>Détection des poisons</t>
  </si>
  <si>
    <t>Éclair</t>
  </si>
  <si>
    <t>Endurance augmentée</t>
  </si>
  <si>
    <t>Évaluation de la valeur</t>
  </si>
  <si>
    <t>Expert en donjons</t>
  </si>
  <si>
    <t>Forme fantômatique</t>
  </si>
  <si>
    <t>Frayeur</t>
  </si>
  <si>
    <t>Gardien de la forêt</t>
  </si>
  <si>
    <t>Héroïsme</t>
  </si>
  <si>
    <t>Invocation d'acide majeure</t>
  </si>
  <si>
    <t>Invocation de glace majeure</t>
  </si>
  <si>
    <t>Invocation de mini tornade</t>
  </si>
  <si>
    <t>Invocation de tornade majeure</t>
  </si>
  <si>
    <t>Mensonges dissimulés</t>
  </si>
  <si>
    <t>Métal brûlant</t>
  </si>
  <si>
    <t>Métamorphose d'autrui</t>
  </si>
  <si>
    <t>Mot de pouvoir : assommé</t>
  </si>
  <si>
    <t>Mot de pouvoir : mort</t>
  </si>
  <si>
    <t>Perce-armure</t>
  </si>
  <si>
    <t>Pierres magiques</t>
  </si>
  <si>
    <t>Pluie de météores</t>
  </si>
  <si>
    <t>Protection contre les extérieurs</t>
  </si>
  <si>
    <t>Réparation majeure</t>
  </si>
  <si>
    <t>Réparation mineure</t>
  </si>
  <si>
    <t>Terrain d'épines</t>
  </si>
  <si>
    <t>Transport végétal</t>
  </si>
  <si>
    <t>Incantation</t>
  </si>
  <si>
    <t>Composantes matérielle requise</t>
  </si>
  <si>
    <t>Effet</t>
  </si>
  <si>
    <t>Force du rituel</t>
  </si>
  <si>
    <t>Coût en PM</t>
  </si>
  <si>
    <t>Temps de rituel</t>
  </si>
  <si>
    <t>Armure des esprits</t>
  </si>
  <si>
    <t>Barrière de l'esprit</t>
  </si>
  <si>
    <t>Cercle de résistance aux maladies</t>
  </si>
  <si>
    <t>Cercle de soin</t>
  </si>
  <si>
    <t>Esprits de la guerre</t>
  </si>
  <si>
    <t>Guide en forêt</t>
  </si>
  <si>
    <t>Invocation de froid sur armes</t>
  </si>
  <si>
    <t>Résistance mineur au feu</t>
  </si>
  <si>
    <t>Résistance mineur au froid</t>
  </si>
  <si>
    <t>Sans entrave</t>
  </si>
  <si>
    <t>Troisième œil</t>
  </si>
  <si>
    <t>Niveau 1</t>
  </si>
  <si>
    <t>Niveau 2</t>
  </si>
  <si>
    <t>Niveau 3</t>
  </si>
  <si>
    <t>Pouvoir</t>
  </si>
  <si>
    <t>Tous les sorts lancés par le personnage de type Abjuration coûtent 1 PM de moins.</t>
  </si>
  <si>
    <t>Alchimie majeur</t>
  </si>
  <si>
    <t>Alchimie mineur</t>
  </si>
  <si>
    <t>Permet de connaître un des points faibles de la créature qui se bat après 1 min d'observation (demander discrètement à la créature après son combat (pnj seulement, ne pas interrompre)). Ne fonctionne que sur certaines créatures. Ne dévoile qu'un seul poin</t>
  </si>
  <si>
    <t>Permet entre les GN de choisir 1* arme non magique qui sera votre arme "spirituelle" jusqu'à votre mort ou jusqu'à ce que vous le refaisiez sur une autre arme. Mettre un bandeau rouge sur le pommeau pour bien l'identifier. Celle-ci frappera "Divin" à volo</t>
  </si>
  <si>
    <t>Permet d'identifier un sort divins niv 1 ou 2* qui vient d'être lancé et d'en connaître les caractéristiques principales. Il est possible que vous débutiez certains scénarios avec une feuille d'information.</t>
  </si>
  <si>
    <t>Permet de renverser l'effet de charme sur le lanceur du pouvoir ou sort. Pour ce faire, vous devez d'abord avoir assez de défense pour y résister vous-même. Une fois que vous y avez résisté, vous dites à l'attaquant que vous lui retournez l'effet. Il peut</t>
  </si>
  <si>
    <t>Permet de reproduire un texte et l'écriture ou la signature de quelqu'un. On doit avoir un texte avec une copie de son écriture et de sa signature si on veut l'imiter. Nécessite 15 min de travail. Faire 2* petits "c" discrets au bas à droite de la feuille</t>
  </si>
  <si>
    <t>Votre corps vieillit très lentement. À chaque 10 années, votre corps vieillit de 1 an.</t>
  </si>
  <si>
    <t>Permet après 15 min passées à observer des runes magiques de les déchiffrer (voir scénariste). Permet également d'utiliser les parchemins magiques de niv 1-2*. Permet également de déceler la contrefaçon: après 15 min passées à observer attentivement un do</t>
  </si>
  <si>
    <t>Permet au personnage d'obtenir une audience rapide avec un Noble présent en jeu (pnj seulement). On ne peut utiliser ce pouvoir qu'une fois par scénario par Noble. Il peut arriver des circonstances en jeu qui font que le Noble ne pourra vous rencontrer.</t>
  </si>
  <si>
    <t>Permet de détruire les artéfacts en sa possession. Le temps nécessaire et le matériel nécessaire dépendent de l'objet, voir scénariste. Si vous avez le pouvoir "fabrication de poussière magique", vous pouvez convertir l'artéfact détruit en poussière magiq</t>
  </si>
  <si>
    <t>Permet de détruire le bouclier de la victime afin de le rendre inutilisable. Dire : ''destruction'' et frapper sur le bouclier. Ne peut être fait qu'avec une arme contondante ou à 2 mains.</t>
  </si>
  <si>
    <t>Permet de détecter si un objet est magique. Le personnage doit tenir sa main à 15 cm au dessus de l'objet et se concentrer durant 1 min.</t>
  </si>
  <si>
    <t>Permet de détecter toute tentative de vol à la tire niv 1*. Vous devez voir le voleur lorsqu'il dit discrètement à la cible qu'il utilise son pouvoir. Si il est maitre en vol a la tire vous devez depasser son niveau pour le détecter. Si la tentative de vo</t>
  </si>
  <si>
    <t>Vous  haïssez une race en particulier et vous êtes entrainé à vous battre contre celle-ci. Lors de la prise de ce pouvoir, vous devez choisir une des races suivantes qui est votre ennemi préféré : Humain, Nain, Orque, Gobelin, Elfe, Elfe des ténèbres, Hom</t>
  </si>
  <si>
    <t>Le personnage sait comment se conduire dans des nouveaux milieux… Vous commencez avec une feuille d'information sur les normes de conduite avec les dignitaires des nombreux royaumes.</t>
  </si>
  <si>
    <t>Permet de connaître la valeur de la plupart des objets non-magiques (voir scénariste).</t>
  </si>
  <si>
    <t>Permet de connaître la valeur de la plupart des objets magiques (voir scénariste). Le personnage doit connaître les propriétés exactes de l'objet pour en identifier la valeur.</t>
  </si>
  <si>
    <t xml:space="preserve">Ce pouvoir n'est utilisable que dans les zones en jeu dites de "donjon". Vous avez, durant le donjon, 2* points qui peuvent être utilisés de la façon suivante, chacune coûtant 1 point: détecter les pièges ou portes secrètes sur une surface, escalader une </t>
  </si>
  <si>
    <t>Permet de créer de la poussière magique à partir de minéraux rares et gemmes (voir scénariste). Les gemmes courants donnent 2 doses après 15 min. Permet aussi de récolter de la poussière magique lors de la destruction d'objets magiques en sa possession ou</t>
  </si>
  <si>
    <t>Vous êtes capable de fabriquer des parchemins. Si vous ne faites aucun autre métier entre les GN, vous pouvez débuter un scénario avec 5* feuilles de parchemin non permanentes. Vous pouvez aussi, en jeu, transformer 3* feuilles de parchemin non permamente</t>
  </si>
  <si>
    <t>Permet de créer un objet de qualité supérieure qui sera prêt à être enchanté: Un bouclier en métal, une arbalète, une arme en métal ou une armure ou bijou de métal. Tout d’abord, l’objet servant à être enchanté doit être fabriqué par un artisan qui choisi</t>
  </si>
  <si>
    <t>Permet au personnage d'entrer dans un arbre et d'y rester aussi longtemps qu'il le veut. Y entrer le guérit de 2* PV. Si quelqu'un attaque l'arbre, il expulsera le personnage après 50 points de dégâts tranchants ou 25 de feu. Le personnage sera alors expu</t>
  </si>
  <si>
    <t>Le personnage connaît bien la carte du monde et les différents peuples. Peut débuter le scénario avec une feuille d'infos.</t>
  </si>
  <si>
    <t>Le personnage connaît beaucoup d'histoires du passé du monde. Peut débuter le scénario avec une feuille d'infos.</t>
  </si>
  <si>
    <t>Diminue la pénalite en point de magie de 1* lorsque le personnage incante un sort en portant une armure.</t>
  </si>
  <si>
    <t>Permet d'incanter un sort en marchant lentement.</t>
  </si>
  <si>
    <t>Le personnage sait lire et écrire les langues qu'il parle.</t>
  </si>
  <si>
    <t>Permet au personnage de faire de la magie druidique de niv 0. Vous devez choisir 1* sort connu de niv 0 de la liste druidique. Pour ce faire, vous devez aussi avoir un totem en main ou dessiné sur une arme, un bouclier ou un vêtement que vous portez.</t>
  </si>
  <si>
    <t>Malus- Le personnage ne tolère pas d'être visé par des sortilèges divins ou arcanes, ou par de la sorcellerie, même s'ils sont bénéfiques. Il craint la magie. Il ne laissera personne de son plein gré le cibler avec un sort. Il tolère la magie druidique, m</t>
  </si>
  <si>
    <t>Permet de ne pas vous faire prendre contre une personne qui sait détecter le vol niv 1*. Dire : "maître vol à la tire et le niv du pouvoir'' chaque fois que vous faites un vol à la tire. Seul une personne qui a détection du vol supérieur à votre niveau vo</t>
  </si>
  <si>
    <t xml:space="preserve">Permet de pointer un personne à 10 m. Celle-ci est maudite par vous pour la prochaine scène. Elle a -1 de dégâts à ses 3* prochains coups et vous + 1 de dégâts à vos 3* prochains coups ou sorts contre elle. De plus, si elle tombe inconsciente suite à des </t>
  </si>
  <si>
    <t>Lorsque vous faites une malédiction et que la cible tombe inconsciente, vous pouvez "transférer" la malédiction sur 1* personne à moins de 5 m de la cible que vous voyez. Elle aura les mêmes malus que la première cible. Si vous avez décidé d'achever la pr</t>
  </si>
  <si>
    <t>Permet de guérir les blessures physiques qu'un individu a subies en 15 min. Vous devez appliquer des bandages sur l'individu et le '"soigner" pendant 15 min. Il doit ensuite demeurer assis calmement pendant ce temps. L'individu regagne tous ses PV perdus.</t>
  </si>
  <si>
    <t>Permet de mentir sans être détecté par une personne. Votre niveau de menteur de base est 2*. Lorsque quelqu'un vous demande si vous avez menti en utilisant ''Empathie'', repondez-lui que vous avez dit la vérité si votre niveau de menteur est plus élevé qu</t>
  </si>
  <si>
    <t>Permet à la personne de changer de forme à volonté. Ex. : rat ou fée. Nécessite d'avoir le costume pour se changer. La transformation prend le temps du changement de costume. Changer de forme guérit de 0* PV à la fin de la transformation (max 1x par scène</t>
  </si>
  <si>
    <t>Permet, une fois par GN, de faire une attaque surprise spéciale (voir règles) avec n'importe quelle arme courte tranchante ou perforante. Vous devez avoir passé minimum 15 min en continu durant le GN à étudier votre cible avant de passer à l'acte. Ce pouv</t>
  </si>
  <si>
    <t>Permet de conjurer une zone de noirceur qui suivra un individu partout. La victime est aveuglée pendant 30 sec. Lorsque aveuglé, le joueur ferme les yeux et n’a pas le droit de les ouvrir, à moins de posséder une habileté le lui permettant. Dire : ''noirc</t>
  </si>
  <si>
    <t>Malus- Le personnage ne tolère pas la magie. Par conséquent, il transporte les objets magiques seulement si le but est de les détruire. Il ne peut tirer aucun effet bénéfique d'un objet magique ou parchemin. Il tolérera par contre les objets druidiques et</t>
  </si>
  <si>
    <t>Le personnage en combat sait mieux se positionner afin que son armure soit plus efficace. Pour utiliser ce pouvoir, le personnage doit avoir au moins 1* armure. Ajoute 1* point d'armure temporaire. On récupère les points temporaires de ce pouvoir en répar</t>
  </si>
  <si>
    <t xml:space="preserve">Permet de voir la vérité telle qu'elle est réellement. Lorsque que confronté à des illusions, déguisements ou changements de forme, dire : "perception surnaturelle". Cela permet au personnage de voir la vérité. Dure 1 scène.Permet également de déceler la </t>
  </si>
  <si>
    <t>Permet le port d’armures légères. (Voir règles armures, armes et boucliers.)</t>
  </si>
  <si>
    <t>Professeur</t>
  </si>
  <si>
    <t>Permet, si le personnage porte un bouclier, de protéger une personne à moins de 3 m de vous. Au début d'une scène, avant de porter votre premier coup, vous pouvez "donner" jusqu'à 3* points possédés de votre armure à cette personne (l'aviser avant la scèn</t>
  </si>
  <si>
    <t>Le personnage a 1* PV supplémentaire.</t>
  </si>
  <si>
    <t>Donne 2* PM supplémentaires.</t>
  </si>
  <si>
    <t>Permet au personnage de faire des rituels niv 1. Vous connaissez 1* rituel niv 1. Pour utiliser ce pouvoir, vous devez ensuite acheter des PM avec des pouvoirs. Lorsque vous faites des rituels, vous ne devez pas porter d'armure plus que légère, sinon vous</t>
  </si>
  <si>
    <t>Permet au personnage de faire des rituels niv 2. Vous connaissez 1* rituel niv 2. Lorsque vous faites des rituels, vous ne devez pas porter d'armure plus que légère, sinon vous subissez une pénalité de 1 PM supplémentaire pour les armures moyennes et 2 po</t>
  </si>
  <si>
    <t>Permet au personnage de faire des rituels niv 3. Vous connaissez 1* rituel niv 3. Lorsque vous faites des rituels, vous ne devez pas porter d'armure plus que légère, sinon vous subissez une pénalité de 1 PM supplémentaire pour les armures moyennes et 2 po</t>
  </si>
  <si>
    <t>Permet de débuter le scénario avec une feuille d'information lorsque pertinent. Permet de comprendre certains rituels et leurs aboutissements (voir scénariste).</t>
  </si>
  <si>
    <t>Permet de guérir les blessures physiques qu'un individu a subies. Vous devez appliquer 2 bandages de min 2 cm x 10 cm sur l'individu pendant 1 min. Il doit ensuite demeuré assis calmement pendant 1 scène. L'individu regagne 1*PV perdu. On ne peut se soign</t>
  </si>
  <si>
    <t>Permet au personnage d'en torturer un autre pendant 5 min. La victime perd 1* PV après les 5 min. Si elle est vivante, elle devra répondre de façon précise à 1* question posée.</t>
  </si>
  <si>
    <t>Tous les sorts lancés par le personnage de type transmutation sont comme incantés 2 niveaux supérieurs sans coût supplémentaire en PM. Vous pouvez incanter les sorts de 2 niveaux supérieurs à ceux normalement permis avec ce pouvoir.</t>
  </si>
  <si>
    <t>Tous les sorts lancés par le personnage de type Transmutation coûtent 1 PM de moins.</t>
  </si>
  <si>
    <t>Pour effectuer un pouvoir de type "vol à la tire", le personnage doit discrètement tenir l’objet qu’il désire ouvrir pendant 6 sec. Après quoi, il indique à la victime son action. La victime doit ouvrir l’objet touché et laisser le voleur y fouiller/prend</t>
  </si>
  <si>
    <t># assurance maladie ( facultatif)</t>
  </si>
  <si>
    <t>Sous-Classe</t>
  </si>
  <si>
    <t>Guerrier</t>
  </si>
  <si>
    <t>Gardien de la civilisation</t>
  </si>
  <si>
    <t>Tueur de monstres</t>
  </si>
  <si>
    <t>Le Forgeron </t>
  </si>
  <si>
    <t>L’alchimiste</t>
  </si>
  <si>
    <t>Le Brocanteur</t>
  </si>
  <si>
    <t>Le Forestier/ Bûcheron</t>
  </si>
  <si>
    <t>Le Mineur</t>
  </si>
  <si>
    <t>Le Forgeron Multiclassé</t>
  </si>
  <si>
    <t>L’alchimiste Multiclassé</t>
  </si>
  <si>
    <t>Le Brocanteur Multiclassé</t>
  </si>
  <si>
    <t>Le Forestier/ Bûcheron Multiclassé</t>
  </si>
  <si>
    <t>Le Mineur Multiclassé</t>
  </si>
  <si>
    <t>Voleur des arcanes</t>
  </si>
  <si>
    <t>Assassin</t>
  </si>
  <si>
    <t>Influenceur</t>
  </si>
  <si>
    <t>Éclaireur</t>
  </si>
  <si>
    <t xml:space="preserve">Swashbuckler </t>
  </si>
  <si>
    <t>Voleur de guilde</t>
  </si>
  <si>
    <t>Voie des ancêtres</t>
  </si>
  <si>
    <t>Voie de la bête</t>
  </si>
  <si>
    <t>Voie du berserker</t>
  </si>
  <si>
    <t>Voie des sans‑magie</t>
  </si>
  <si>
    <t>Cercle de la Terre</t>
  </si>
  <si>
    <t>Cercle des rêves</t>
  </si>
  <si>
    <t>Cercle de la lune</t>
  </si>
  <si>
    <t>Cercle du feu dévastateur</t>
  </si>
  <si>
    <t>Archer/arbalétrier spécialiste</t>
  </si>
  <si>
    <t>Maître des batailles</t>
  </si>
  <si>
    <t>Défenseur</t>
  </si>
  <si>
    <t>Garde du corps</t>
  </si>
  <si>
    <t>Lame des arcanes</t>
  </si>
  <si>
    <t>Abjurateur</t>
  </si>
  <si>
    <t>Évocateur</t>
  </si>
  <si>
    <t>Vœu de conquête</t>
  </si>
  <si>
    <t>Vœu de dévotion</t>
  </si>
  <si>
    <t>Vœu de la couronne</t>
  </si>
  <si>
    <t>Vœu brisé ou Anti-paladin</t>
  </si>
  <si>
    <t>Le Culte de Razièl </t>
  </si>
  <si>
    <t>L'Astre du Jour </t>
  </si>
  <si>
    <t>Le Culte d’Olgamar </t>
  </si>
  <si>
    <t>Le Culte de Kordinem </t>
  </si>
  <si>
    <t>Le Culte de Mérion </t>
  </si>
  <si>
    <t xml:space="preserve">Les Éveillés </t>
  </si>
  <si>
    <t>Le Culte des Immortels </t>
  </si>
  <si>
    <t>Sort</t>
  </si>
  <si>
    <t>description</t>
  </si>
  <si>
    <t>Rend l'alignement de la cible indétectable pour la durée du sort. Protège aussi contre détection du bien/mal.</t>
  </si>
  <si>
    <t>Rend le bouclier touché indestructible pour la durée du sort.</t>
  </si>
  <si>
    <t>Permet à l'incantateur de faire des rituels aux esprits ou à son dieu. Il y a plusieurs types de cérémonie possibles qui ne peuvent être faits que sur des cibles consentantes : 1- Repos funéraire : protège le corps cible contre la nécromancie et envoie so</t>
  </si>
  <si>
    <t>Permet au personnage d'entrer en contact avec un puissant esprit de votre choix après 15 min de prière à voix haute. Une version fantômatique de l'entité ou de l'un de ses avatars apparaîtra au bout de 15 min sous forme fantômatique et vous pourrez discut</t>
  </si>
  <si>
    <t>Après l'incantation, prendre un parchemin magique contenant un sort de n'importe quelle classe que vous pouvez utiliser (acheté en jeu) et écrire au bas du parchemin la condition précise ou le sort se déclenchera sur le parchemin. Si le parchemin quitte l</t>
  </si>
  <si>
    <t>Permet d'enlever une malédiction d'une créature touchée. Si celle-ci ne le désire pas, elle peut résister.</t>
  </si>
  <si>
    <t>Pendant toute la durée du sort, permet de détecter toute tentative de vol à la tire (voir pouvoir). Vous devez voir le voleur lorsqu'il dit discrètement à la cible qu'il utilise son pouvoir.</t>
  </si>
  <si>
    <t>Permet de détecter tous les extérieurs du bien dans la zone pendant la durée du sort. Durant toute la durée du sort, vous pouvez crier et demander s'il y a des extérieurs du bien à 10 m de vous. Vous pouvez aussi demander à une créature discrètement si el</t>
  </si>
  <si>
    <t>Permet de reproduire un texte et l'écriture ou la signature de quelqu'un. On doit avoir un texte avec une copie de son écriture et de sa signature si on veut l'imiter. Nécessite 15 min de travail. Faire 2 petits "c" discrets au bas à droite de la feuille.</t>
  </si>
  <si>
    <t>Permet de parler avec toute créature qui a un minimum d'intelligence pendant la durée du sort. La conversation sera tout de même limitée à des courtes phrases ou mots.</t>
  </si>
  <si>
    <t>Permet de manipuler un objet à distance ou ouvrir celui-ci. Cela peut éviter d'être affecté par des pièges. Pointer 1 objet que l'on voit bien à 3 m qui n'est pas porté par une cible consciente. Celui-ci est déplacé ou ouvert. Cela ne permet pas de dévéro</t>
  </si>
  <si>
    <t xml:space="preserve">Permet à l'incantateur de prendre une autre apparence et d'utiliser des armes naturelles avancées (voir pouvoir). Doit avoir un costume, pas de hors jeu pour transformation. L'incantateur peut aussi faire des sorts dans sa nouvelle forme. Il peut en tout </t>
  </si>
  <si>
    <t xml:space="preserve">Permet à la créature touchée consentante de prendre une autre apparence et d'utiliser des armes naturelles avancées (voir pouvoir). Doit avoir un costume, pas de hors jeu pour transformation. La cible ne peut pas faire des sorts dans sa nouvelle forme si </t>
  </si>
  <si>
    <t xml:space="preserve">Permet à l'incantateur de faire tomber du ciel des "météores" qui feront très mal à l'impact. L'incantateur devra demeurer à l'extérieur de tout bâtiment et celui-ci ne pourra pas courir ou incanter d'autres sorts avant qu'il est terminé de faire abattre </t>
  </si>
  <si>
    <t>Permet à l'incantateur de pointer une cible qui subira 1 point de dégâts magiques.</t>
  </si>
  <si>
    <t>Permet à l'incantateur de se projeter dans le monde astral pour y voyager pendant la durée du sort. Pendant qu'il y est, quelqu'un doit protéger son corps qu'il quitte car 1 seul coup amènera l'incantateur à 0 PV et annulera le sort (l'âme de l'incantateu</t>
  </si>
  <si>
    <t>Permet de rappeler à la vie une personne dont le corps est presque entier qui est morte depuis moins de 1 mois. Si une personne ne veut pas être rappelée à la vie, elle peut se défendre.</t>
  </si>
  <si>
    <t>Permet de lancer un rayon qui rend la cible mentalement plus vulnérable en engourdissant son cerveau : la cible touchée par le catalyseur est lente mentalement pour la durée du sort. La cible qui veut faire des sorts devra les incanter 2 fois (2 x coût en</t>
  </si>
  <si>
    <t>Permet au personnage touché de se régénérer 1* PV par 5 min. Les dégâts de feu ou d'acide subis ne régénèrent pas et nécessitent d'autres type de soins. Vous ne pouvez être achevé que par du feu ou de l'acide pendant la durée du sort. Régénérer de la mort</t>
  </si>
  <si>
    <t>Permet de rappeler à la vie une personne avec seulement un petite parcelle de son corps et qui est morte depuis moins de 100 ans. Nécessite un deuxième cadavre presque entier. Cette personne incarne maintenant le nouveau corps (voir scénariste). Si une pe</t>
  </si>
  <si>
    <t>Permet à la cible touchée de résister aux dégâts divins pour la durée du sort. La cible soustrait 2* de tout dégât de type divin subi pour la durée du sort. Si les dégâts sont diminués à 0, vous ne subissez pas les autres effets du sort/pouvoir.</t>
  </si>
  <si>
    <t>La cible touchée développe un organisme très fort. Elle peut résister aux effets du poison. Lorsqu'elle apprend qu'elle contracte un poison pendant la durée du sort, dire : ''résistance''. Cela diminue les dégâts de 2* ou retarde de 1* heure les effets su</t>
  </si>
  <si>
    <t>Permet de rappeler à la vie une personne. On a seulement besoin d'une petite parcelle de son corps. Elle doit être morte depuis moins de 100 ans. Cette personne sera plus faible (voir scénariste). Une personne qui ne le désire pas peut résister à se faire</t>
  </si>
  <si>
    <t>Vous devez lancer ce sort que de l'intérieur d'un bâtiment. Après 5 min de prières à voix haute sans être dérangé, le bâtiment devient "sacré". Tant que vous êtes à l'intérieur, les personnes ne sentent pas d'agressivité, donc ne peuvent y faire aucune ac</t>
  </si>
  <si>
    <t>Permet de détecter tous les objets magiques visibles dans la zone pendant la durée du sort. Durant toute la durée du sort, vous pouvez demander aux gens autour de vous à 3 m de distance s'ils portent des objets magiques visibles. Vous pouvez aussi crier e</t>
  </si>
  <si>
    <t>L'incantateur endort la personne touchée pour la durée du sort. Une personne endormie n'a absolument pas conscience de son environnement. Elle se réveille à la première attaque ou lorsque quelqu’un s’acharne à la réveiller pendant 1 min.</t>
  </si>
  <si>
    <t>Invoque une sphère de la mort autour de l'incantateur pour la durée du sort. Celui-ci doit se concentrer et ne peut pas incanter d'autres sorts. Il peut marcher tranquillement et se battre avec des armes. Toutes les personnes qui entrent volontairement da</t>
  </si>
  <si>
    <t>Permet de contrôler la tempête pour 15 min. Ce sort ne peut être fait que quand 60 % du ciel et plus est couvert de nuages. L'incantateur devra demeurer à l'extérieur de tout bâtiment et celui-ci ne pourra pas courir ou incanter d'autres sorts, sinon il p</t>
  </si>
  <si>
    <t>En invoquant ce sort, une zone en forêt de 10 m autour de l'incantateur devient un terrain épineux. Toute créature qui n'a pas un "pied forestier" subit 1* point de dégât par pas fait dans la zone. Si une personne réussit sa défense, elle peut marcher dan</t>
  </si>
  <si>
    <t>Permet de toucher une cible et de la bruler avec de l'acide. La cible touchée reçoit 2* points de dégâts d'acide sans armure.</t>
  </si>
  <si>
    <t>Permet de toucher une cible qui est paralysée pour la durée du sort. Une personne paralysée est consciente de son environnement, elle déparalyse à la première attaque qu'elle reçoit qui fait des dégâts.</t>
  </si>
  <si>
    <t>Permet de toucher une cible et de l'électrifier. La cible touchée reçoit 2* points de dégâts d'électricité sans armure. Fait 0* de dégât supplémentaire si vous touchez une armure métallique avec votre main.</t>
  </si>
  <si>
    <t>Invoque un tremblement de terre sur la zone autour de l'incantateur pour la durée du sort. Celui-ci doit se concentrer et ne peut pas incanter d'autres sorts. Il peut marcher tranquillement et se battre avec des armes. Toute personne qui est ou entre dans</t>
  </si>
  <si>
    <t xml:space="preserve">Permet de protéger la personne touchée contre une mort certaine. Durant la durée du sort, si une personne tombe à 0 PV  ou moins, elle se relève à 1 PV au bout de 2 min (1 seule fois). Aussi, permet à l'âme de la personne touchée, si elle meurt (achevée) </t>
  </si>
  <si>
    <t>Permet à l'incantateur de voyager par les dimensions vers un endroit visible à 50 m maximum. L'incantateur lève les 2 mains et marche en ligne droite vers l'endroit choisi. Il apparaît à l'endroit choisi. De plus, un temps de 15 sec est nécessaire pour so</t>
  </si>
  <si>
    <t>Permet à la personne touchée de voir la contrefaçon ( 2c max au bas de la feuille) ou de détecter les portes secrètes en donjon.</t>
  </si>
  <si>
    <t xml:space="preserve">En invoquant ce sort, une zone de 10 m autour de l'incantateur devient une zone de vérité. Toute créature qui est ou entre dans le zone ne peut plus mentir, même si elle a le pouvoir de maître menteur. Quelqu'un peut se défendre contre l'effet de la zone </t>
  </si>
  <si>
    <t>Défense</t>
  </si>
  <si>
    <t>1 x par scène</t>
  </si>
  <si>
    <t/>
  </si>
  <si>
    <t>3 x par scène</t>
  </si>
  <si>
    <t>Prend 1 heure pour apprendre un nouveau sort d'un parchemin permanent seulement (voir scénariste). Le mage ne peut apprendre que des sorts niv 3* et moins. Vous ne pouvez apprendre qu'un sort par Gn de cette facon.</t>
  </si>
  <si>
    <t>Coup avec une arme corps à corps qui oblige la victime à se battre à genoux pour 30 sec. Vous devez crier ''étourdir'' puis porter un coup si celui-ci touche la victime, elle est étourdie.  Une personne avec Stabilité peut ignorer l'effet.</t>
  </si>
  <si>
    <t>2 x par scène</t>
  </si>
  <si>
    <t>Stabilite</t>
  </si>
  <si>
    <t>Permet de faire peur à 3* personnes que vous pointez dans un rayon de 10 m au moment d'activer le pouvoir. Votre simple vue leur fait peur. Durée 1 scène. La peur se joue de deux façons différentes : 1- Le personnage fuit de la façon la plus directe la so</t>
  </si>
  <si>
    <t>Crier ''charge'' permet de faire une charge de 10 m et de porter un coup qui fera 1 *point de dégâts supplémentaire s'il touche la victime.</t>
  </si>
  <si>
    <t>Permet de se concentrer afin de ressentir 1* esprit et de communiquer avec lui pour 15 min.</t>
  </si>
  <si>
    <t>Permet d'identifier un sort druidique niv 1 ou 2* qui vient d'être lancé et d'en connaître les caractéristiques principales. Il est possible que vous débutiez certains scénarios avec une feuille d'information.</t>
  </si>
  <si>
    <t>Permet de faire un coup qui infligera des dégâts ''magiques''. Dire : ''frappe magique'' puis frapper. Déclarer vos dégâts habituels à la victime en ajoutant "magique". Peut être utilisé avec n'importe quel type d'arme.</t>
  </si>
  <si>
    <t>Permet de faire un coup précis qui fera 1* point de dégât supplémentaire. Ne peut être fait qu'avec les armes à une main ou armes naturelles. Dire : ''précis'' et frapper la cible.</t>
  </si>
  <si>
    <t>Permet après 15 min passées à observer des runes non-magiques de les déchiffrer (voir scénariste).</t>
  </si>
  <si>
    <t>Permet après 5 min de déguisement de changer d'apparence (ou le temps réel si plus). La personne doit avoir 2 costumes de personnage distinct, incluant aussi le nécessaire pour changer son visage.</t>
  </si>
  <si>
    <t>Permet de désarmer un adversaire de l'arme qu'il tient en main. Frapper l'arme une fois puis dire : ''désarmement'' et frapper une deuxième fois l'arme de l'adversaire. L'adversaire devra alors lancer son arme 5 m dans une direction de son choix.</t>
  </si>
  <si>
    <t>Le personnage a droit à 1* indice après 1* min de réflexion pour une énigme. ** Voir scénaristes**</t>
  </si>
  <si>
    <t>Permet au personnage, après avoir passé 15 min à observer sans dérangement, les mains à 15 cm de l'objet, de définir ses propriétés magiques. Ne fonctionne pas sur les artéfacts.</t>
  </si>
  <si>
    <t>Permet d'ouvrir les serrures de niveau 1* . Nécessite 5 min et des composantes.</t>
  </si>
  <si>
    <t>Incantation arcane</t>
  </si>
  <si>
    <t>niveau</t>
  </si>
  <si>
    <t>activation</t>
  </si>
  <si>
    <t>incantation arcane</t>
  </si>
  <si>
    <t>Sort incanté  1 niveau supérieur</t>
  </si>
  <si>
    <t>Sort incanté 2 niveaux supérieurs</t>
  </si>
  <si>
    <t>3</t>
  </si>
  <si>
    <t xml:space="preserve"> Alak Eteh Icym Alkor Etus Folgus Gilgus Ritus Unikam</t>
  </si>
  <si>
    <t>5</t>
  </si>
  <si>
    <t>1</t>
  </si>
  <si>
    <t>Alak Devad Unika Unikoum</t>
  </si>
  <si>
    <t>2</t>
  </si>
  <si>
    <t>Alak Eteh Opra Etus Devad Torkuz</t>
  </si>
  <si>
    <t>4</t>
  </si>
  <si>
    <t>Alak Alkor Sulmeck Taltal Palo Unikoum</t>
  </si>
  <si>
    <t>Alak Balto Tozass Unika Taltal Unikoum</t>
  </si>
  <si>
    <t>Alak Eteh Icym Nagulaz  Zolka Unikoum</t>
  </si>
  <si>
    <t>Alak Eteh Icym Orcko Urlak Kako Ussof Torkuz</t>
  </si>
  <si>
    <t>Alak Eteh Icym Orcko  Kako Ussof Torkuz</t>
  </si>
  <si>
    <t>Alak Eteh Icym Orcko Fullam Oizom Torkuz</t>
  </si>
  <si>
    <t>Alak Eteh  Fullam Oizom Torkuz</t>
  </si>
  <si>
    <t>Alak Eteh Kako Tozass Taltal Unikoum</t>
  </si>
  <si>
    <t>Alak Eteh Devad (Feu = Etus, Froid = Folgus, Électricité = Gilgus, Acide = Ritus) Torkuz</t>
  </si>
  <si>
    <t>Alak Devad (Feu = Etus, Froid = Folgus, Électricité = Gilgus, Acide = Ritus) Torkuz</t>
  </si>
  <si>
    <t>Alak Eteh Icym Devad Ussof Oizom Torkuz</t>
  </si>
  <si>
    <t>Alak Eteh Devad Ussof Torkuz</t>
  </si>
  <si>
    <t>Alak Devad Ussof Torkuz</t>
  </si>
  <si>
    <t>Alak Eteh Icym Orcko Urlak Balto Sirad Unika Unikoum</t>
  </si>
  <si>
    <t>Alak Eteh Icym Kulha Devad Kako Unikoum</t>
  </si>
  <si>
    <t>Alak Eteh Icym Opra Inva Valvo</t>
  </si>
  <si>
    <t>Alak Eteh icym Orcko Fullam Devad Unika unikoum</t>
  </si>
  <si>
    <t>Alak Eteh Icym Orcko Urlak Valte Devad Kako Kulha Unika Valvo</t>
  </si>
  <si>
    <t>Alak Eteh Icym Opra Khula Unikoum</t>
  </si>
  <si>
    <t>Alak Eteh Icym Orcko Cypra Bani Kulha Gulgam Kako Opra Unikoum</t>
  </si>
  <si>
    <t>Alak Eteh Icym Opra Etus Valvo</t>
  </si>
  <si>
    <t>Alak Eteh Icym Orcko Valte Alkor Kako Ussof Valvo</t>
  </si>
  <si>
    <t>personne (s) pointé (s) 3m max</t>
  </si>
  <si>
    <t>Alak Eteh Icym Orcko Urlak Unika Criam Inva Abylyss Unikoum</t>
  </si>
  <si>
    <t>Alak Eteh Valte Criam Alakor Ussof Unikam</t>
  </si>
  <si>
    <t>Alak Eteh Icym Orcko Urlak Opra Gilgus Opra Gilgus Opra Gilgus Unikoum</t>
  </si>
  <si>
    <t>Alak Eteh Icym Orcko Balto Taltal Unika Palo Unikoum</t>
  </si>
  <si>
    <t>Alak Balto Taltal Unika Palo Unikoum</t>
  </si>
  <si>
    <t>Alak Eteh Icym Orcko Opra Alkor Cypra Opra Alakor Cypra Valvo</t>
  </si>
  <si>
    <t>Alak Eteh Icym Cypra Devad Cypra Torkuz</t>
  </si>
  <si>
    <t>0</t>
  </si>
  <si>
    <t>Sulmeck Nalto Taltaz Devad Unikam</t>
  </si>
  <si>
    <t>Alak Eteh Icym Nalto Taltal Unikoum</t>
  </si>
  <si>
    <t>Alak Eteh Icym Orcko Urlak Opra  Nalto Gulgam Unikam</t>
  </si>
  <si>
    <t>Nalto Cytom Devad Unikoum</t>
  </si>
  <si>
    <t>Nalto Cytom Devad Torkuz</t>
  </si>
  <si>
    <t>Alak Eteh Nalto Cytom Devad Torkuz</t>
  </si>
  <si>
    <t>Alak Nalto Cytom Devad Torkuz</t>
  </si>
  <si>
    <t>Alak Eteh Opra Ritus  Pala Valvo</t>
  </si>
  <si>
    <t>Alak Eteh Opra Etus Pala Valvo</t>
  </si>
  <si>
    <t>Alak Eteh Opra folgus  Palu Valvo</t>
  </si>
  <si>
    <t>Alak Eteh Icym Devad Kako Taltal Palo Unikoum</t>
  </si>
  <si>
    <t>Alak Eteh  Devad Kako Taltal Palo Unikoum</t>
  </si>
  <si>
    <t>Alak Eteh Icym Orcko Alkor Ussof Unikoum</t>
  </si>
  <si>
    <t>Alak Eteh Icym Orcko Sulmeck Opra Gulgam Abylyss</t>
  </si>
  <si>
    <t>Alak Eteh icym Orcko Urlak Balto Ussof Sirad Torkuz</t>
  </si>
  <si>
    <t>Alak sulmeck Nalko Taltal Unikoum</t>
  </si>
  <si>
    <t>Alak Eteh Opra Ussof Pala Valvo</t>
  </si>
  <si>
    <t>Alak Eteh Icym Opra Kulha Devad Zolka Palu Valvo</t>
  </si>
  <si>
    <t>Alak Eteh Icym Orcko Opra Bani  Palu Valvo</t>
  </si>
  <si>
    <t>Alak Eteh Icym Opra Criam Gilgus Palu Valvo</t>
  </si>
  <si>
    <t>Alak Eteh Icym Orcko Opra Kulha Kako Devad Zolka Palu Valvo</t>
  </si>
  <si>
    <t>Devad Ritus Torkuz</t>
  </si>
  <si>
    <t>Devad Etus Torkuz</t>
  </si>
  <si>
    <t>Devad Folgus Torkuz</t>
  </si>
  <si>
    <t>Devad Gilgus Torkuz</t>
  </si>
  <si>
    <t>Devad Ussof Torkuz</t>
  </si>
  <si>
    <t>Alak Eteh Icym Criam Kako Devad Kuhla Palu Valvo</t>
  </si>
  <si>
    <t>Alak Eteh Sulmeck Kako Torkuz Unikoum</t>
  </si>
  <si>
    <t>Alak Eteh Balto Tozass Taltal Palo Unikoum</t>
  </si>
  <si>
    <t>Alak Eteh  Icym Sulmeck Kako Torkuz Unikoum</t>
  </si>
  <si>
    <t>Sulmeck Ussof Torkuz</t>
  </si>
  <si>
    <t>Alak Sulmeck Ussof Torkuz</t>
  </si>
  <si>
    <t>Alak Sulmeck Unika Taltal Unikam</t>
  </si>
  <si>
    <t>Alak Sulmeck Kako Torkuz Unikoum</t>
  </si>
  <si>
    <t>Alak Eteh Icym Sulmeck Sirad Unikoum</t>
  </si>
  <si>
    <t>Alak Eteh alkor Pala Unikoum</t>
  </si>
  <si>
    <t>Alak Eteh Icym  Kako Ussof Unikoum</t>
  </si>
  <si>
    <t>Alak Eteh Icym Orcko Sulmeck Sirad Unika Valvo Unikam</t>
  </si>
  <si>
    <t>Alak Eteh Icym Orcko  Opra Balto Taltal Balto Taltal Palo Unikoum</t>
  </si>
  <si>
    <t>Alak Eteh Devad Zolka Kulha Plau Unikoum</t>
  </si>
  <si>
    <t>Alak Eteh Icym Opra Gilgus Pala Unikoum</t>
  </si>
  <si>
    <t>Alak Eteh alkor Palu Unikoum</t>
  </si>
  <si>
    <t>Alak Eteh Icym Orcko Alkor Palu Unikoum</t>
  </si>
  <si>
    <t>Alak Eteh  Balto Kako Palo Taltal Unikoum</t>
  </si>
  <si>
    <t>Alak Eteh Alkor Pala Unikam</t>
  </si>
  <si>
    <t>Alak Eteh Icym Alkor Pala Unikam</t>
  </si>
  <si>
    <t>Alak Eteh Icym Alkor Pala Ussof Unikam</t>
  </si>
  <si>
    <t>Alak Eteh Icym Orcko Alkor Pala Ussof Unikam</t>
  </si>
  <si>
    <t>Alak Eteh Balto Unika Unikoum</t>
  </si>
  <si>
    <t>Alak Nalto Sulmeck Torkuz</t>
  </si>
  <si>
    <t>Alak Eteh Icym Devad Unika Unikoum</t>
  </si>
  <si>
    <t>Alak Eteh Icym Balto Tozass Kako Taltal Palo Unikoum</t>
  </si>
  <si>
    <t>Alak eteh Icym Orcko Urlak Devad Zolka Unika Unikoum</t>
  </si>
  <si>
    <t>Alak eteh Icym Orcko  Devad Zolka Unika Valvo</t>
  </si>
  <si>
    <t>Alak eteh Icym Orcko Devad Zolka Unika Unikoum</t>
  </si>
  <si>
    <t>Alak Eteh  Devad Zolka Unika Unikoum</t>
  </si>
  <si>
    <t>Alak eteh Icym Orcko Devad Taltal Kako Zolka Unika Unikoum</t>
  </si>
  <si>
    <t>Alak Eteh  Kako Vilka Pala Torkuz</t>
  </si>
  <si>
    <t>Alak Eteh Icym Unika Criam Inva Unikoum</t>
  </si>
  <si>
    <t>Alak Eteh Icym Orcko Urlak Valte Opra Alkor Ussof Unikoum</t>
  </si>
  <si>
    <t>Alak Eteh Icym  Valte Opra Alkor Ussof Unikoum</t>
  </si>
  <si>
    <t>Alak Eteh  Opra Cytom  Alkor Ussof Torkuz</t>
  </si>
  <si>
    <t>Alak Eteh Icym Orcko Devad Zolka Talmal UnikaAlkor Ussof Unikoum</t>
  </si>
  <si>
    <t>Sulmeck Ussof Torkuz Abylyss</t>
  </si>
  <si>
    <t>Alak Sulmeck  Nalto Ussof Torkuz Abylyss</t>
  </si>
  <si>
    <t>Alak Eteh Icym Sulmeck Criam  Ussof Torkuz</t>
  </si>
  <si>
    <t>Alak Eteh Sulmeck Criam  Ussof Torkuz</t>
  </si>
  <si>
    <t>Alak Eteh Icym Orcko Alkor Unika (Feu = Etus, Froid = Folgus, Électricité = Gilgus, Acide = Ritus) Unikam</t>
  </si>
  <si>
    <t>Alak Eteh Icym Orcko Balto Unika Deva Unikoum</t>
  </si>
  <si>
    <t>Alak Eteh  Balto Unika Inva Unikoum</t>
  </si>
  <si>
    <t>Alak Eteh  Icym Orcko Balto Unika Inva Valvo Unikoum</t>
  </si>
  <si>
    <t>Alak Opra Ritus  Valvo Unikoum</t>
  </si>
  <si>
    <t>Alak  Eteh Icym Opra Ritus  Valvo Unikoum</t>
  </si>
  <si>
    <t>Alak Opra Etus Valvo Unikoum</t>
  </si>
  <si>
    <t>Alak Eteh Icym Opra Etus Valvo Unikoum</t>
  </si>
  <si>
    <t>Alak Opra Folgus Valvo Unikoum</t>
  </si>
  <si>
    <t>Alak Eteh Icym Opra Folgus Valvo Unikoum</t>
  </si>
  <si>
    <t>Alak Opra Bani Torkuz</t>
  </si>
  <si>
    <t>Alak Opra Gilgus Valvo Unikoum</t>
  </si>
  <si>
    <t>Alak Eteh Icym Opra Gilgus Valvo Unikoum</t>
  </si>
  <si>
    <t>Alak Eteh Nalto Vilka Taltal Unikam</t>
  </si>
  <si>
    <t>Alak Eteh Icym Nalto Vilka Taltal Unikam</t>
  </si>
  <si>
    <t>Alak Eteh Icym Alkor Pala Unika Unikoum</t>
  </si>
  <si>
    <t>Opra Ussof Bani Unikam</t>
  </si>
  <si>
    <t>Alak Eteh Opra Ussof Bani Valvo</t>
  </si>
  <si>
    <t>Alak Opra Ussof Blato Torkuz</t>
  </si>
  <si>
    <t>Alak Eteh Icym Opra Ussof Balto Unika Palu Unikoum</t>
  </si>
  <si>
    <t>Alak Eteh Icym Devad Vilka Unika  Palu Unikoum</t>
  </si>
  <si>
    <t>Alak Eteh Devad Kako Pala Unikoum</t>
  </si>
  <si>
    <t>Alak Eteh Icym Orcko Criam Kulha Devad Zolka Taltal Unikoum</t>
  </si>
  <si>
    <t>Alak Eteh Devad Sulmeck Taltal Unikam</t>
  </si>
  <si>
    <t>Alak Eteh Opra Cytom Cypra Unikoum</t>
  </si>
  <si>
    <t>Alak Eteh Devad Unika Devad Vilka Unikam</t>
  </si>
  <si>
    <t>Alak Eteh Icym  Devad Unika Devad Vilka Unikoum</t>
  </si>
  <si>
    <t>Alak Eteh Devad Criam Folgus Torkuz</t>
  </si>
  <si>
    <t>Alak Eteh Icym Orcko Balto Zolka Criam Kulha  Palo Unikoum</t>
  </si>
  <si>
    <t>Alak Eteh Icym Balto Zolka Criam Kulha Pala Unikoum</t>
  </si>
  <si>
    <t>Alak Eteh Balto Palu Unikoum</t>
  </si>
  <si>
    <t>Alak Eteh Kako  Bani Opra Kulha Unikoum</t>
  </si>
  <si>
    <t>Alak Eteh Icym Balto Alkor Sulmeck (Unikoum pour cibler une personne) ou (Torkuz pour cibler un objet)</t>
  </si>
  <si>
    <t>Alak Balto Taltal Kako Palo Unikoum</t>
  </si>
  <si>
    <t>Alak Eteh Icym Balto Taltal Kako Palo Unikoum</t>
  </si>
  <si>
    <t>Alak Eteh Icym Orcko Balto Taltal Kako Palo Valvo Unikoum</t>
  </si>
  <si>
    <t>Alak Eteh Balto Taltal Kako Palo Valvo Unikoum</t>
  </si>
  <si>
    <t>Alak Eteh Icym Devad Vilka Torkuz</t>
  </si>
  <si>
    <t>Alak Eteh Icym Orcko Balto Zolka Palu Unikoum</t>
  </si>
  <si>
    <t>Alak Eteh Balto Zolka Palu Unikoum</t>
  </si>
  <si>
    <t>Alak Devad Vilka Zolka  Unikoum</t>
  </si>
  <si>
    <t>Alak Eteh Icym Devad Unika Alkor Unikam</t>
  </si>
  <si>
    <t>Alak Eteh Kako Alkor Vilka Torkuz</t>
  </si>
  <si>
    <t>Alak Balto Inva Taltal Unikoum</t>
  </si>
  <si>
    <t>Devad Ussof  Torkuz</t>
  </si>
  <si>
    <t>Alak Eteh Icym Orcko Urlak  Balto Unika Devad Unikoum Abylyss</t>
  </si>
  <si>
    <t>Alak Eteh Icym Orcko Urlak Criam Valte Ritus Valvo</t>
  </si>
  <si>
    <t>Alak Opra Gilgus Unika Unikoum</t>
  </si>
  <si>
    <t>Alak Devad Bani Vilka Kako Oizom Torkuz</t>
  </si>
  <si>
    <t>Alak Eteh Balto Devad Zolka Pala Palu Unikoum</t>
  </si>
  <si>
    <t>Alak Criam Kulha Devad Vilka Unikoum</t>
  </si>
  <si>
    <t>Alak Eteh Icym Balto Devad Taltal Palo Pala Unikoum</t>
  </si>
  <si>
    <t>Alak Eteh Kako Zolka Unika unikoum</t>
  </si>
  <si>
    <t>Alak Eteh Icym Orcko Devad Vilka Fullam Unikoum</t>
  </si>
  <si>
    <t>Alak Eteh Devad Vilka Torkuz</t>
  </si>
  <si>
    <t>Alak Devad Vilka Torkuz</t>
  </si>
  <si>
    <t>Alak Eteh Icym Alkor Etus Folgus Gilgus Ritus Unikoum</t>
  </si>
  <si>
    <t>Alak Eteh Alkor Bani Unika Unikoum</t>
  </si>
  <si>
    <t>Alak Eteh Alok Oizom Unikoum</t>
  </si>
  <si>
    <t>Alak Eteh Icym Alkor Ussof Unikam</t>
  </si>
  <si>
    <t>Alak Eteh Devad Fullam Unika Unikoum</t>
  </si>
  <si>
    <t>Alak Devad Vilka Unika Unikoum</t>
  </si>
  <si>
    <t>Alak Eteh Icym Orcko Urlak Craim Bani Unika Unikoum Abylyss</t>
  </si>
  <si>
    <t>Alak Fullam Unika Unikoum</t>
  </si>
  <si>
    <t>Alak Eteh alkor Palo Unikoum</t>
  </si>
  <si>
    <t>Alak Eteh Valte Sulmeck Ussof</t>
  </si>
  <si>
    <t>Alak Eth Icym Cytam Alkor Ussof Torkuz</t>
  </si>
  <si>
    <t>Alak Eteh Icym Fullam Bani Unika Unikoum</t>
  </si>
  <si>
    <t xml:space="preserve"> L'incantateur doit incanter le sortilège et toucher une personne hors combat en continu pendant 1 min. Permet de soigner 2 PV à une créature blessée Note: si incanté plus haut niveau, vous devez toucher les 2 cibles en même temps.</t>
  </si>
  <si>
    <t xml:space="preserve"> L'incantateur doit incanter le sortilège et toucher une personne hors combat en continu pendant 1 min. Permet de soigner 4 PV à une créature blessée. Note : si incanté plus haut niveau, vous devez toucher les 2 cibles en même temps.</t>
  </si>
  <si>
    <t>Alak Eteh Icym Fullam Bani Unika Unikoum Abylyss</t>
  </si>
  <si>
    <t>Invoque une sphère de vie autour de l'incantateur pour la durée du sort. Celui-ci doit se concentrer et ne peut pas incanter d'autres sorts. Il peut marcher tranquillement et se battre avec des armes.  Les créatures vivantes entrant dans la zone regagnent</t>
  </si>
  <si>
    <t>catalyseur zone 3m</t>
  </si>
  <si>
    <t>Alak Eteh Icym Criam Vilka Palu Valvo</t>
  </si>
  <si>
    <t>Alak Opra Criam Ritus Unikoum</t>
  </si>
  <si>
    <t>Alak Eteh Criam Kulha Dvad Zolka  Unikoum</t>
  </si>
  <si>
    <t>Alak Eteh Icym Orcko Urlak Kako Kulha Unika</t>
  </si>
  <si>
    <t>Alak Opra Criam Gilgus Unikoum</t>
  </si>
  <si>
    <t>Alak Eteh Opra Kulha Kako Unikoum</t>
  </si>
  <si>
    <t>Permet à l'incantateur de transférer son énergie vitale à la cible. Vous subissez 2* de dégâts sans armure ne pouvant être réduits d'aucune façon et la cible est guérie de 3*.</t>
  </si>
  <si>
    <t>Alak Eteh Icym Orcko Devad Sulmeck Nalto Unika Unikam</t>
  </si>
  <si>
    <t>Alak Eteh Icym Cypra Sirad Unika Unikam</t>
  </si>
  <si>
    <t>Alak Eteh Devad Sulmeck Unika Vilka Unikam</t>
  </si>
  <si>
    <t>Alak Eteh Icym Opra Kulha Kako Sulmeck Valvo</t>
  </si>
  <si>
    <t>Sort incanté 3 niveaux supérieurs</t>
  </si>
  <si>
    <t>Sort incanté 4 niveaux supérieurs</t>
  </si>
  <si>
    <t>Antidote divine mineur</t>
  </si>
  <si>
    <t>Antidote magique majeur</t>
  </si>
  <si>
    <t>Antidote magique mineur</t>
  </si>
  <si>
    <t>Compréhension runique</t>
  </si>
  <si>
    <t>Coups magiques</t>
  </si>
  <si>
    <t>Courage magique</t>
  </si>
  <si>
    <t>Alak  Eteh Icym Orcko Urlak Kako Zolka  Kako Zolka Palu Unikoum</t>
  </si>
  <si>
    <t>Détection des mensonges</t>
  </si>
  <si>
    <t>Détection d'objet magique</t>
  </si>
  <si>
    <t>Esprit guide en forêt</t>
  </si>
  <si>
    <t>Esquive magique majeure</t>
  </si>
  <si>
    <t>Identification de la magie</t>
  </si>
  <si>
    <t>Identification d'objet magique</t>
  </si>
  <si>
    <t>Imitation divine</t>
  </si>
  <si>
    <t>Immunité à un élément</t>
  </si>
  <si>
    <t>Intimidation de masse</t>
  </si>
  <si>
    <t>Langage des druides</t>
  </si>
  <si>
    <t>Maladresse</t>
  </si>
  <si>
    <t>Ouverture</t>
  </si>
  <si>
    <t>Rappel à la conscience</t>
  </si>
  <si>
    <t>Rayon affaiblissant</t>
  </si>
  <si>
    <t>Rayon de faiblesse</t>
  </si>
  <si>
    <t>Rayon débilitant</t>
  </si>
  <si>
    <t>Résistance des dieux</t>
  </si>
  <si>
    <t>Réveil</t>
  </si>
  <si>
    <t>Serrure magique</t>
  </si>
  <si>
    <t>Permet de soigner 2 PV à une personne blessée instantanément. L'incantateur doit incanter le sortilège et toucher une personne blessée. Soin doublé près de l'Obsidius</t>
  </si>
  <si>
    <t>Jeune Aventurier</t>
  </si>
  <si>
    <t>Points de vie (PV)</t>
  </si>
  <si>
    <t>Points Magie (PM)</t>
  </si>
  <si>
    <t>Points de classe</t>
  </si>
  <si>
    <t># total</t>
  </si>
  <si>
    <t>Points universels</t>
  </si>
  <si>
    <t># restant</t>
  </si>
  <si>
    <t># utilisés</t>
  </si>
  <si>
    <t xml:space="preserve"> #utilisés</t>
  </si>
  <si>
    <t>Ami des bêtes</t>
  </si>
  <si>
    <t>Type de bonus</t>
  </si>
  <si>
    <t>Coût en points universels</t>
  </si>
  <si>
    <t>Coût en points de classe</t>
  </si>
  <si>
    <t>Cout Niv 1</t>
  </si>
  <si>
    <t>Altération de sorts</t>
  </si>
  <si>
    <t>1 x long repos</t>
  </si>
  <si>
    <t>Permanent</t>
  </si>
  <si>
    <t>1 x par GN</t>
  </si>
  <si>
    <t>Altération de pouvoirs</t>
  </si>
  <si>
    <t>1 x court repos</t>
  </si>
  <si>
    <t>Éléments</t>
  </si>
  <si>
    <t>Attaque mentale</t>
  </si>
  <si>
    <t>Permet de lancer un catalyseur pour faire une attaque mentale après 6 sec de concentration les yeux fermés.  L'attaque fait 2* de dommage sans armure.</t>
  </si>
  <si>
    <t>Attaque mentale d'aveuglement</t>
  </si>
  <si>
    <t>Attaque spéciale - armes à distance</t>
  </si>
  <si>
    <t>Attaques mentales améliorées</t>
  </si>
  <si>
    <t>Attaques mentales rapides</t>
  </si>
  <si>
    <t>Vous devez dire : ''coup aveuglant" et frapper une personne. Si le coup la touche, celle-ci est aveuglée 30 sec. Lorsque aveuglé, le joueur ferme les yeux et n’a pas le droit de les ouvrir, à moins de posséder un pouvoir lui permettant de le faire. Vous n</t>
  </si>
  <si>
    <t>Bombe Alchimique</t>
  </si>
  <si>
    <t>Bûcheron</t>
  </si>
  <si>
    <t>Bûcheron spécialiste</t>
  </si>
  <si>
    <t>Chant de repos</t>
  </si>
  <si>
    <t>Permet de cumuler le pouvoir "coup de projection" à tous vos pouvoirs de charge.</t>
  </si>
  <si>
    <t xml:space="preserve">Grâce à ce pouvoir, vous pouvez faire de l’exploration à la recherche de cuir pour les maroquiniers et de viande pour les cuisiniers. Cela consiste à chercher activement pendant 15 min dans une forêt dense. Grâce à cette règle,  vous pouvez chercher dans </t>
  </si>
  <si>
    <t>Chercheur spécialiste en gemme</t>
  </si>
  <si>
    <t>Permet au lieu de lancer les dés 1 fois par gn  lors de l'exploration comme mineur de choisir de trouver 1 gemme a la place.</t>
  </si>
  <si>
    <t>Chercheur spécialiste en herbes</t>
  </si>
  <si>
    <t>Chercheur spécialiste en herbes rares</t>
  </si>
  <si>
    <t>Choix de pouvoirs de multiclasse</t>
  </si>
  <si>
    <t>Vous permet de gagner 2* points universelles à dépenser dans la liste universelle des pouvoirs</t>
  </si>
  <si>
    <t>Permet de faire disparaître un coffre de 1* pied x 1* pied x 1* pied dans un espace extradimensionnel. Il y reste jusqu'à ce que vous, ou une personne disant le mot de passe choisi invoque le coffre ou à la fin du GN. À ce moment, le coffre ré-apparaît. M</t>
  </si>
  <si>
    <t>Permet d'identifier certaines  créatures et d'en connaître les caractéristiques principales (demander discrètement à la créature). Il est possible que vous débutiez certains scénarios avec une feuille d'information.</t>
  </si>
  <si>
    <t>Connaissance des plantes</t>
  </si>
  <si>
    <t>Permet au personnage de régénérer sa magie plus rapidement. Le personnage regagne 1*PM par 30 min plutôt que par heure de court repos. L'effet est doublé près de l'Obsidius</t>
  </si>
  <si>
    <t>Permet de faire un coup qui infligera des dégâts ''divins''. Dire : ''divin'' puis frapper. Déclarer vos dégâts habituels à la victime en ajoutant ''divin''. Peux être fait avec n'importe quel type d'arme.</t>
  </si>
  <si>
    <t>Défense ''dextérité'' à outrance</t>
  </si>
  <si>
    <t>Défense ''Endurance'' à outrance</t>
  </si>
  <si>
    <t>Permet de parler avec toute créature qui est dotée d'intelligence pendant 5 min. La conversation sera tout de même limitée à de courtes phrases ou de courts mots.</t>
  </si>
  <si>
    <t>Permet de réparer 1 arc, 1 bâton ou 1 bouclier brisé en 5 min de travail.</t>
  </si>
  <si>
    <t>Ébénisterie supérieur</t>
  </si>
  <si>
    <t>Permet aussi de créer des objets de bois de qualité supérieure prêts à être enchantés comme des bâtons, des arcs ou des boucliers. Tout d’abord, l’objet servant à être enchanté doit être fabriqué par un artisan qui choisit sa puissance possible (le PP)  e</t>
  </si>
  <si>
    <t>Fabrication de mécanisme de piège</t>
  </si>
  <si>
    <t>Grande force</t>
  </si>
  <si>
    <t>Intimidation durable</t>
  </si>
  <si>
    <t>Permet de créér des bijoux de qualité supérieure ou sertir d'autres objets qui seront prêts à être enchantés.
Tout d’abord, l’objet servant à être enchanté doit être fabriqué par un artisan qui choisit sa puissance possible (le PP) et qui crée un objet.Cr</t>
  </si>
  <si>
    <t>Permet de connaître 1 langue supplémentaire.( ex. mon perso parle Ogre)</t>
  </si>
  <si>
    <t>Permet au personnage de ne pas voir ses mouvements gênés par d'autres pouvoirs. Dire : ''liberté d'action'' annule Attaque étourdissante, Capture, Coup engourdissant, Coupe-jarret, et les sorts et pièges qui ralentissent, endorment, paralysent ou enchevêt</t>
  </si>
  <si>
    <t>Permet d'allumer une ''lampe de poche'' qui fait office de lumière magique. Celle-ci doit être pointée vers le sol en tout temps. On ne peut pas la prêter. Si éteinte, on doit attendre 15 minutes avant de pouvoir la réalummer.</t>
  </si>
  <si>
    <t xml:space="preserve">Permet d'allumer une ''lampe de poche'' qui fait office de lumière magique. Celle-ci doit être pointée vers le sol en tout temps. On ne peut pas la prêter. Si éteinte, on doit attendre 15 minutes avant de pouvoir la réalummer.  Permet aussi d'annuler les </t>
  </si>
  <si>
    <t>Permet au personnage de faire de la magie arcane de niveau 0. Vous devez choisir 2* sort connus de niv 0 de la liste arcane.</t>
  </si>
  <si>
    <t>Magie</t>
  </si>
  <si>
    <t xml:space="preserve">Permet au personnage de faire de la magie divine de niv 0. Vous devez choisir 2* sort connu de niv 0 de la liste divine. Vous devez aussi choisir un dieu que vous prierez dans le document des dieux. Le premier sort choisi de chaque niveau doit être celui </t>
  </si>
  <si>
    <t>Maniement d'armes à distance</t>
  </si>
  <si>
    <t>Maniement de boucliers</t>
  </si>
  <si>
    <t>Permet l’utilisation de boucliers (voir règles armures, armes et boucliers)..</t>
  </si>
  <si>
    <t>Marchand spécialiste du marché</t>
  </si>
  <si>
    <t>Vous pouvez commencer le scénario avec une feuille d'information sur le prix des cargaisons</t>
  </si>
  <si>
    <t>Permet de méditer afin de récupérer 1* PM après 15 min de méditation ininterrompues.Magie Arcane + Sorcellerie : concentré assis sans parole Magie Druidique + Divins: peut être prière immobile. En méditation, vous êtes conscient de l'entourage. Près de l'</t>
  </si>
  <si>
    <t>Pêcheur</t>
  </si>
  <si>
    <t>Grâce à ce pouvoir, vous pouvez faire de l’exploration de la rivière à la recherche de poissons pour les cuisiniers. Cela consiste à chercher activement pendant 15 min dans une forêt dense. Grâce à cette règle,  vous pouvez chercher dans la zone même si l</t>
  </si>
  <si>
    <t>Permet de créer un piège en 10 min de moins. (Toujours minimum 1 min.)</t>
  </si>
  <si>
    <t>Permet de rendre indétectable un de vos pièges que vous construisez, sauf à ceux détenant une Perception surnaturelle (voir scénariste). Nécessite 15 min de plus pour le construire.</t>
  </si>
  <si>
    <t>Ajoute 1* aux dégâts des pièges que vous créés (même si normalement, il n'en font pas). Ajoute 5 min au temps de création.</t>
  </si>
  <si>
    <t>Permet de faire disparaître le contenu d'une de vos poches dans un espace extradimensionnel. Il y reste jusqu'à ce que vous dites le mot de passe choisi  ou à la fin du GN. À ce moment, le contenu ré-apparaît. Demandez un 'ziploc' incrit poche dimensionne</t>
  </si>
  <si>
    <t>Tous les sort de guérison du prêtre augmentent de 2*. Cependant, celui-ci ne peut faire aucune action offensive et peut seulement se défendre. Si, pour une raison ou une autre, il utilise volontairement une arme ou un sort qui blesse, il perd les avantage</t>
  </si>
  <si>
    <t>Permet de prolonger les effets d'un chant après que le barde eut cessé de chanter/jouer de la musique. La cible doit avoir entendu le barde jouer /chanter au minimum 1 min avant. Prolonge de 1* min les effets après la fin de la mélodie.</t>
  </si>
  <si>
    <t>Rage à réaction</t>
  </si>
  <si>
    <t>Lorsque vous entrez en rage, vous pouvez le demeurer pour toute la scène.</t>
  </si>
  <si>
    <t>Permet au personnage de se régénérer 2* PV par 5 min. Les dégâts de feu ou d'acide subis ne régénèrent pas et nécessitent d'autres types de soin. Vous ne pouvez être achevé que par du feu ou de l'acide. Régénérer de la mort fait que vous devez faire un co</t>
  </si>
  <si>
    <t>Le personnage a un organisme très fort. Il peut résister aux effets d'une maladie non magique. Lorsqu'il apprend qu'il contracte une maladie, dire : ''résistance aux maladies''.</t>
  </si>
  <si>
    <t>Le personnage a un organisme très fort. Il peut résister aux effets d'un poison. Lorsqu'il apprend qu'il contracte un poison, dire : ''résistance''. Cela diminue les dégâts de 2* ou retarde de 1 heure les effets sur le personnage (au choix).Permet aussi d</t>
  </si>
  <si>
    <t>Permet à l'incantateur d'ajouter 1* sort de n'importe quelle classe de niv 0 dans la liste de sorts qu'il connaît et peut utiliser. Vous pouvez ignorer les pré-requis.</t>
  </si>
  <si>
    <t>Permet à l'incantateur d'ajouter 1* sort de n'importe quelle classe de niv 1 dans la liste de sorts qu'il connaît et peut utiliser. Vous pouvez ignorer les pré-requis.</t>
  </si>
  <si>
    <t>Permet à l'incantateur d'ajouter 1* sort de n'importe quelle classe de niv 2 dans la liste de sorts qu'il connaît et peut utiliser. Vous pouvez ignorer les pré-requis.</t>
  </si>
  <si>
    <t>Permet à l'incantateur d'ajouter 1* sort de n'importe quelle classe de niv 3 dans la liste de sorts qu'il connaît et peut utiliser. Vous pouvez ignorer les pré-requis.</t>
  </si>
  <si>
    <t>Permet à l'incantateur d'ajouter 1* sort de n'importe quelle classe de niv 4 dans la liste de sorts qu'il connaît et peut utiliser. Vous pouvez ignorer les pré-requis.</t>
  </si>
  <si>
    <t>Permet à l'incantateur d'ajouter 1* sort de n'importe quelle classe de niv 5 dans la liste de sorts qu'il connaît et peut utiliser. Vous pouvez ignorer les pré-requis.</t>
  </si>
  <si>
    <t>Permet au personnage de faire de la Sorcellerie de niv 0. Vous devez choisir 1* sort connu de niv 0 de la liste Sorcellerie. Vous devez aussi choisir un Patron dans la classe "Warlock" qui vous accordera vos sorts. Le premier sort connu de chaque niveau d</t>
  </si>
  <si>
    <t xml:space="preserve">Permet au personnage de faire de la Sorcellerie de niv 3. Vous gagnez aussi 3 PM. Vous devez choisir 1* sort connu de niv 3 de la liste Sorcellerie. Le premier sort connu de chaque niveau doit obligatoirement être celui dans le tableau sorts connus de la </t>
  </si>
  <si>
    <t>Vous devez choisir 1 sort connu avec ce pouvoir. Vous permet d'augmenter leur durée (x2*) . Utilisable seulement sur les sorts qui ont pour cible vous ou une cible consentante. Répétition permet de choisir 1 autre sort. Le sort coutera 1 Pm supplémentaire</t>
  </si>
  <si>
    <t>Permet de désarmer un adversaire de l'arme qu'il tient en main. Dire : '' Spécialiste du désarmement'' et frapper 2 fois l'arme de l'adversaire près des mains. L'adversaire devra alors lancer son arme 10 m dans un direction de son choix.</t>
  </si>
  <si>
    <t>Spécialiste de la chasse</t>
  </si>
  <si>
    <t>Permet de relander les dés 1 fois lors de l'exploration comme chasseur</t>
  </si>
  <si>
    <t>Spécialiste de la pêche</t>
  </si>
  <si>
    <t>Permet de relander les dés 1 fois lors de l'exploration comme pêcheur</t>
  </si>
  <si>
    <t>Empêche le désarmement, ou que notre arme soit détruite par une attaque (même magique) qui détruit les armes. Vous devez dire : ''spécialiste'' pour contrer l'effet. L'ennemi qui a tenté de vous désarmer ou briser votre arme subira 1 point de dégâts (sauf</t>
  </si>
  <si>
    <t>Spécialiste des mines</t>
  </si>
  <si>
    <t>Permet de relander les dés 1 fois lors de l'exploration comme Mineur</t>
  </si>
  <si>
    <t>Spécialiste des plantes</t>
  </si>
  <si>
    <t>Permet de relander les dés 1 fois lors de l'exploration comme cueilleur de plantes</t>
  </si>
  <si>
    <t>Oblige ceux vous ayant écouté pendant au moins 5 min à vous donner 1* Pièce s'il le possède. La personne doit avoir fait un spectacle divertissant (musique, chant, acrobatie, etc.). On ne peut affecter la même personne 2 fois durant le même GN.</t>
  </si>
  <si>
    <t>Permet au personnage de guérir les blessures physiques après avoir touché la cible pendant 1 min. La cible regagne 2* PV.</t>
  </si>
  <si>
    <t xml:space="preserve">Permet au personnage de guérir la cible totalement de ses maladies, poisons ou effets negatifs physiques après l'avoir touchée 5 min.( même les membres tranchés autres que la tête) Elle regagne aussi tous ses PV . Le personnage, quant à lui, perd 5 PV et </t>
  </si>
  <si>
    <t>Pouvoirs / choix si applicable  (en dessous)</t>
  </si>
  <si>
    <t>durée des sorts</t>
  </si>
  <si>
    <t>1 scène: 15 minutes</t>
  </si>
  <si>
    <t>Durée +45 minutes</t>
  </si>
  <si>
    <t>Durée: jusqu’à la fin d'un court repos</t>
  </si>
  <si>
    <t>Durée: jusqu’à la fin d'un long repos</t>
  </si>
  <si>
    <t>Permet d'appeler un nuage de foudre qui suit l'incantateur tant qu'il demeure à l'extérieur et que le sortilège perdurera. Le lanceur de sort peut ce déplacer en marchant et combattre, mais il ne peut pas lancer d'autre sort ou courir sans mettre fin à ce</t>
  </si>
  <si>
    <t>Permet de faire en sorte que le temps s'arrête pour 3 personnes se trouvant à moins de 10m du lanceur de sort. Les victime du sortilège sont considérés paralysées et ne peuvent donc plus bouger jusqu'à la fin du sort. Figées dans le temps, les victimes de</t>
  </si>
  <si>
    <t>Jusqu'à la fin d'un court repos</t>
  </si>
  <si>
    <t>Durée: permanent</t>
  </si>
  <si>
    <t>Permet à l'incantateur de toucher une personne afin de lui infliger 2* points de dégâts divins (sans armure).</t>
  </si>
  <si>
    <t>Bouclier de concentration</t>
  </si>
  <si>
    <t>Permet à l'incantateur de poursuivre le lancement de son sortilège et cela même s'il subit des dommages avant d'avoir terminé son incantation. Le personnage subit tout de même les dommages, mais son bouclier lui octroie un court surcit avant d'en ressenti</t>
  </si>
  <si>
    <t>Alak Eteh Alcor Ussof Taltal Unikam</t>
  </si>
  <si>
    <t xml:space="preserve">Ce sortilège permet de créer une bulle d'anti-magie qui se déplace avec le lanceur de sort. La bulle d'un rayon de 3m dissipe tout sortilège de niveau 2* et moins sur son passage. L'incantateur du sort ne peut donc pas lancer de sortilège de niveau 2* et </t>
  </si>
  <si>
    <t>Durée:augmenté à 1 scène</t>
  </si>
  <si>
    <t>Ce sortilège permet au lanceur de sort d'octroyer temporairement à la personne touchée les bénéfices de la compétence "Combat Aveugle" qui permet d'ouvrir les yeux pour combattre pendant 10 secondes chaque fois que la cible reçoit une attaque.</t>
  </si>
  <si>
    <t>Permet au personnage d'entrer en contact avec une entitée après 15 min de prière à voix haute. Une version fantômatique de l'entité ou de l'un de ses avatars apparaîtra au bout de 15 min sous forme fantômatique et vous pourrez discuter avec elle pendant 5</t>
  </si>
  <si>
    <t>Suite au lancement de ce sort, l'incantateur obtient temporairement la faculter de comprendre, toutes les langues. Il lui est cependant impossible de les parler, il ne peut donc pas utiliser un langage qui lui est inconnue pour communiquer.</t>
  </si>
  <si>
    <t>Ce sortilège a deux fonctions bien distinctes: 1- Il peut être utilisé pour décrypter la plupart des runes classiques, magiques et spéciales. Le lanceur de sort devra cependant consacrer 15 minutes ininterrompue à leur observation avant que leur significa</t>
  </si>
  <si>
    <t>Une fois l'incantation du sortilège terminé, désigner une zone conique orignant de l'incanteur et formant un angle de 90 degrés. Ensuite, pointer les 3 personnes les plus proches de vous dans le cône, elles subiront 1* point de dégâts d'acide (sans armure</t>
  </si>
  <si>
    <t>Une fois l'incantation du sortilège terminé, désigner une zone conique orignant de l'incanteur et formant un angle de 90 degrés. Ensuite, pointer les 3 personnes les plus proches de vous dans le cône, elles subiront 2* point de dégâts de feu.</t>
  </si>
  <si>
    <t>Une fois le sortilège lancé, l'incanteur devra atteindre sa cible avec un catalyseur. S'il y parvient, celle-ci deviendra si confuse, qu'elle se mettera à marcher en ligne droite, le regard vide, sans même tenir compte des obstacles et des dangers, totale</t>
  </si>
  <si>
    <t>Une fois le sortilège lancé, l'incanteur devra toucher sa cible. S'il y parvient, celle-ci deviendra légèrement confuse, elle sera donc incapable de lancer le moindre sortilège et sera incapable de discerner ses amis de ses ennemis, car elle ne saura même</t>
  </si>
  <si>
    <t>Grace à ce sortilège l'incanteur ressent la présence des esprits et obtient la faculter de communiquer avec ces derniers. (Quelque soit la langue parlé par l'esprit, l'incanteur est en mesure d'avoir une conversation avec lui) Note: Les esprits sont libre</t>
  </si>
  <si>
    <t>Durée: augmentée à 1 scène</t>
  </si>
  <si>
    <t>Permet de demander au nom de la cible touchée le pardon absolu pour ses fautes envers l'entité. L'incantateur doit être en bon termes avec cette entité (pas de faute elle-même). Nécessite 15 min de prières envers l'entité en 'touchant' la cible (mains à 1</t>
  </si>
  <si>
    <t>Une fois le sortilège incanté, le l’incantateur doit projeter un catalyseur en direction d'un adversaire. Si le catalyseur atteint sa cible,  il fera 2 de dégâts divins.</t>
  </si>
  <si>
    <t>jusqu’à la fin d'un long repos</t>
  </si>
  <si>
    <t>Ce sortilège créer une barrière protectrice qui se déplace avec l'incantateur et le protège contre tous sorts ( même bénéfiques) de niveau 4 et moins pour la durée du sort. Par contre, les sorts lancés par le bénéficiaire de la protection franchissent san</t>
  </si>
  <si>
    <t>Ce sortilège créer une barrière protectrice qui se déplace avec l'incantateur et le protège contre tous sorts ( même bénéfiques) de niveau 2 et moins pour la durée du sort. Par contre, les sorts lancés par le bénéficiaire de la protection franchissent san</t>
  </si>
  <si>
    <t xml:space="preserve">En lançant ce sort, vous devez toucher un objet qui s'ouvre. (Ex: Coffre, porte, etc...) La première personne  qui ouvrira l'objet pendant la durée du sort sans avoir dit le mot choisi par l'incantateur recevra 3* points de dégats magique. À moins que la </t>
  </si>
  <si>
    <t>Permet de transformer un créature touchée en héros. Donne 4* PV temporaires à une cible touchée pour la durée du sort. De plus, les 5* premiers coups de la cible touchée avec une arme feront + 1 de dégâts ( dire Héroisme). De plus, insuffle le courage à l</t>
  </si>
  <si>
    <t>Immunité arcane  à un élément</t>
  </si>
  <si>
    <t>Le personnage est complètement immunisé contre 1 élément (doit être choisi). Il ne subit pas les dégâts et effets spéciaux reliés à cet élément. Spécial: Il est possible de bénéficier de plusieurs itérations de ce sortilège (Choisir un élément différent c</t>
  </si>
  <si>
    <t>Alak Opra Vilka Kulha Oizom Pala Unikoum</t>
  </si>
  <si>
    <t>Une fois le sortilège incanté, le l’incantateur peut  toucher un objet et l'allumer en '' lampe de poche'' qui fait office de lumière magique. Celle-ci doit être pointée vers le sol en tout temps. On peut la prêter, elle durera alors 15 min si elle quitte</t>
  </si>
  <si>
    <t>Permet de communiquer de façon sommaire avec une créature du type "animal ou végétal'' pendant la durée du sort.  Ex. : en activant le pouvoir, le personnage pourra parler avec tous les rats, mais pas avec les loups.</t>
  </si>
  <si>
    <t>Une fois le sortilège incanté, le l’incantateur peut  toucher un objet et l'allumer en '' lampe de poche'' qui fait office de lumière magique. Celle-ci doit être pointée vers le sol en tout temps. Si éteinte, le sort s'arrête.</t>
  </si>
  <si>
    <t>Une main invisible est conjurée et saisie la cible touchée par la catalyseur. Celle-ci reçoit 2* points de dégâts, ainsi que 1 point de dégâts supplémentaire à chaque minute tant que le sort perdurera. Figé sur place, la victime du sort ne peut plus se dé</t>
  </si>
  <si>
    <t>Une fois le sortilège incanté, le l’incantateur doit donner un ordre simple d'un maximum de 2 mots et qui doit inclure un verbe. Il lance ensuite 3 catalyseurs. Chaque cible atteinte doit obéir pendant la durée du sort  à l'ordre donné. 
Note: La personne</t>
  </si>
  <si>
    <t>Oubli</t>
  </si>
  <si>
    <t>Alak Eteh Kako Nalto Taltal Palo Unikoum</t>
  </si>
  <si>
    <t xml:space="preserve">Permet de purifier de toute maladie non magique et du poison,  tout aliment se trouvant dans zone d'effet à la fin de l'incantation. N'annule pas les poisons/potions dans des fioles non ouvertes. Par contre, une fiole de poison ou une potion ouverte sera </t>
  </si>
  <si>
    <t xml:space="preserve">Permet de lancer un rayon qui ralentit la cible en engourdissant ses muscles : la cible touchée par le catalyseur est ralentie pour la durée du sort. La cible ne pourra plus que marcher lentement pour la durée du sort et sa défense dextérité est diminuée </t>
  </si>
  <si>
    <t>Une fois le sortilège incanté, le l’incantateur doit projeter un catalyseur en direction d'un adversaire. Si le catalyseur atteint sa cible, la cible sera 'ralentit' et ne pourra plus crier non plus, elle ne devra que parler a voix basse. Lorsque ralentit</t>
  </si>
  <si>
    <t>Permet de lancer un rayon qui manipule le cerveau de la cible afin de rendre le contrôle sur ses muscles plus difficile : la cible touchée par le catalyseur est plus faible, elle à moins le contrôle de ses muscles pour la durée du sort. Ces 5 prochains co</t>
  </si>
  <si>
    <t>Permet de réparer un objet après 1 min de concentration en le touchant. (Une arme de tout format, un bouclier ou pavois ayant été brisé ou encore 3* points d'armure perdus). Peut avoir d'autres fonctions (voir scénariste).</t>
  </si>
  <si>
    <t>Permet de réparer un objet après 1 min de concentration en le touchant. (Une arme à 1 main, un bouclier  ayant été brisé ou encore 1* points d'armure perdus). Peut avoir d'autres fonctions (voir scénariste).</t>
  </si>
  <si>
    <t xml:space="preserve">Permet de réparer totalement un objet après 2 min de concentration en le touchant. (une arme tous format ou un bouclier ou un pavois ayant été brisé ou tous les points d'armure sur une armure. Peut aussi réparer une porte ou morceau de muraille 3 x 3 m). </t>
  </si>
  <si>
    <t>Permet à l'incantateur  de résister aux dégâts divins pour la durée du sort. La cible soustrait 2* de tout dégât de type divin subis pour la durée du sort. Si les dégâts sont diminués à 0, vous ne subissez pas les autres effets du sort/pouvoir.</t>
  </si>
  <si>
    <t>Permet à la cible touchée de résister aux effets des 2* premiers sorts ne causant aucun dommage physique qu'elle recevra.  (Ex: charme, paralysie, Etc..) Cette protection n'est efficace que contre les sorts de niveau 2 et moins.</t>
  </si>
  <si>
    <t>Résistance du druide aux poisons</t>
  </si>
  <si>
    <t>Soin des esprits en combat</t>
  </si>
  <si>
    <t>Permet de créer une toile d'araignée : lancer un catalyseur, les 2 cibles les plus près du catalyseur (3 m max) sont alors prises dans une toile d'araignée pour la durée du sort. La cible ne pourra plus bouger ses pieds pour la durée du sort et sa défense</t>
  </si>
  <si>
    <t>Permet de faire un toucher qui fera 12 points de dégâts divins sans armure et achèvera la victime si elle est à moins de 0 PV.</t>
  </si>
  <si>
    <t>Permet à l'incantateur de faire un toucher maudit à la cible. Elle subit 3* de dégâts divins sans armure et vous êtes guéri de 3*.</t>
  </si>
  <si>
    <t>Permet à l'incantateur de voyager d'un arbre toucher à un autre visible à 25 m maximum. Une fois le sort lancé, l'incantateur disparaît (Lever les 2 mains, puis se rendre rapidement et en ligne droite vers l'endroit choisi). Il réapparaît ensuite à l'endr</t>
  </si>
  <si>
    <t>Permet de voir la vérité telle qu'elle est réellement. Lorsque que confronté à des illusions, déguisements ou changements de forme, dire : "perception surnaturelle". Cela permet au personnage de voir la vérité.Permet également de déceler la contrefaçon: a</t>
  </si>
  <si>
    <t>En invoquant ce sort, une zone de "NOIRCEUR" se forme autours de l'incanteur. (Avisez les gens)Toute autre créature que le lanceur de sort qui y pénètre devient aveugle pour 1* minute. (Dire: "AVEUGLEMENT").  Si l'incantateur quitte la zone, la noirceur s</t>
  </si>
  <si>
    <t>En invoquant ce sort, une zone de silence se forme autour de l'incantateur. Toute créature qui entre dans le zone ne produit plus aucun son. De plus, aucun son en provenance de l'extérieur de la zone ne peut y pénétrer. Si l'incantateur quitte la zone, ce</t>
  </si>
  <si>
    <t>Tous les sorts lancés par le personnage de type Abjuration  sont comme incantés 1 niveau supérieur sans coût supplémentaire en PM. Vous pouvez incanter les sorts d'un niveau supérieur à ceux normalement permis avec ce pouvoir.</t>
  </si>
  <si>
    <t>Abjurateur 2*</t>
  </si>
  <si>
    <t>Tous les sorts lancés par le personnage de type abjuration sont comme incantés 2 niveau supérieur sans coût supplémentaire en PM. Vous pouvez incanter les sorts de 2  niveaus supérieurs à ceux normalement permis avec ce pouvoir.</t>
  </si>
  <si>
    <t>Abjurateur 3*</t>
  </si>
  <si>
    <t>Permet de concocter des boissons et onguents d'Alchimie niv 2. Avec le pouvoir, vous connaissez 3* types de potions niv. 2. Chaque potion niv. 2 prend 10 min de création et les composantes.</t>
  </si>
  <si>
    <t>Permet de concocter des boissons et onguents d'Alchimie niv 1. Avec le pouvoir, vous connaissez 4* types de potions niv. 1. Chaque potion niv. 1 prend 5 min de création et les composantes. Grâce à ce pouvoir vous pouvez identifier toutes potions / poisons</t>
  </si>
  <si>
    <t>Alchimie ultime*</t>
  </si>
  <si>
    <t>Permet de concocter des boissons et onguents d'Alchimie niv 3. Avec le pouvoir, vous connaissez 2* types de potions niv. 3. Chaque potion niv. 3 prend 15 min de création et les composantes.</t>
  </si>
  <si>
    <t>Permet de combattre avec 2 armes à une main en même temps.</t>
  </si>
  <si>
    <t>Amélioration d'armes en bois</t>
  </si>
  <si>
    <t>Permet à l'ébéniste de rendre une arme corps a corps  en  bois plus efficace  à l'aide de ciseaux de tailles. Nécessite 15 min de travail. Augmente les dégâts de 1 de l'arme travaillée pour les 3* prochains coups portés durant le scénario. Dire' améliorée</t>
  </si>
  <si>
    <t>Temporaire</t>
  </si>
  <si>
    <t>Amélioration d'armes en bois durable*</t>
  </si>
  <si>
    <t>Permet à l'ébéniste de rendre une arme corps a corps  en  bois plus efficace  à l'aide de ciseaux de tailles. Nécessite 30 min de travail. Augmente les dégâts + 1 (type permanent) de l'arme travaillée pour la durée du scénario. Nécessite 1 bois de qualité</t>
  </si>
  <si>
    <t>Amélioration d'armes en fer</t>
  </si>
  <si>
    <t>Permet au forgeron de rendre une arme corps a corps  en fer plus efficace  à l'aide d'une forge et de matériaux. Nécessite 15 min de travail. Augmente les dégâts de 1 de l'arme travaillée pour les 3* prochains coups portés durant le scénario. Dire' amélio</t>
  </si>
  <si>
    <t>Amélioration d'armes en fer  durable*</t>
  </si>
  <si>
    <t>Permet au forgeron de rendre une arme une arme une arme corps a corps  en  fer plus efficace  à l'aide d'une forge et de matériaux. Nécessite 30 min de travail. Augmente les dégâts + 1 (type permanent) de l'arme travaillée pour la durée du scénario. Néces</t>
  </si>
  <si>
    <t>Amélioration de projectiles</t>
  </si>
  <si>
    <t>Permet à l'ébéniste de rendre 3* flèches en  bois plus efficace  à l'aide de ciseaux de tailles. Nécessite 15 min de travail. Augmente les dégâts de 1 des flèches travaillées pour le prochain coup porté avec chacune d'elle durant le scénario. Dire 'amélio</t>
  </si>
  <si>
    <t>Arme de pacte spirituelle avancé*</t>
  </si>
  <si>
    <t>Vous pouvez choisir une arme magique que vous possédez à la fin d'un GN comme votre arme "spirituelle" pour le prochain GN. Les autres règles d'arme de pacte s'appliquent. Si vous êtes inconscient,( 0 pv)  on peut faire dissipation de  la magie pour récup</t>
  </si>
  <si>
    <t>Arme de pacte spirituelle*</t>
  </si>
  <si>
    <t>Empêche, avec le type d'arme choisie, le désarmement, ou que notre arme soit détruite par une attaque ou un sort  qui détruit les armes. Vous devez dire ''prédilection'' pour contrer l'effet (répétition permet de choisir un nouvelle arme).</t>
  </si>
  <si>
    <t>Armes naturelles*</t>
  </si>
  <si>
    <t>Permet au joueur de se battre avec des cornes ou des griffes.  Les griffes ou cornes (costume) doivent être molles et dépasser de 10 cm à 30 cm des mains du joueur. Répétition permet de choisir l'autre élément (donc, cornes et griffes).</t>
  </si>
  <si>
    <t>Permet lorsque vous faite le pouvoir d'attaque surprise (voir règles) avec une arme courte perforante ou tranchante d'ajouter 1* points de dégâts sans armure. Vous ne pouvez ajouter ce bonus qu'une fois par scène par personnage/ créature</t>
  </si>
  <si>
    <t>Permet aussi de faire un rituel d'observation des étoiles ( donc la nuit) de 15 min. Après, le scénariste répondra vaguement à une question générale.</t>
  </si>
  <si>
    <t>Permet d’attacher et d’immobiliser une créature matérielle. La personne ne peut se détacher à moins d'avoir la compétence contorsionniste ou la bonne défense dextérité. Briser les liens de la personne attachée avec une arme tranchante ou du feu lui fera 1</t>
  </si>
  <si>
    <t>Dextérité mineure</t>
  </si>
  <si>
    <t>Lors de la prise du pouvoir, le personnage choisi un type d'élément (doit être le même que sa résistance à un élément). Permet de dire haut et fort le nom de l'élément et  lancer 1* catalyseur qui infligera 3 de dégats de l'élément choisi à la personne to</t>
  </si>
  <si>
    <t>Lors de la prise du pouvoir, le personnage choisit un type d'élément et doit choisir le même que son attaque élémentaire en cône. Permet de faire 2* de dégât élémentaire à tous 3 m* de rayon autour de soi.</t>
  </si>
  <si>
    <t>Dextérité majeure</t>
  </si>
  <si>
    <t>Attaque élémentaire en cône</t>
  </si>
  <si>
    <t xml:space="preserve">Lors de la prise du pouvoir, le personnage choisi un type d'élément ( le même que son attaque élémentaire à distance). Permet de pointer les 3* personnes les plus près devant dans un cône de 90 degré (max 3*M de distance) de lui qui recevront 2 de dégâts </t>
  </si>
  <si>
    <t>Endurance mineure</t>
  </si>
  <si>
    <t>Spirituelle mineure</t>
  </si>
  <si>
    <t>Après 6 sec de concentration les yeux fermés, vous devez dire : ''aveuglement" et lancer un catalyseur sur une personne. Si le catalyseur la touche, elle subit 0 de dégat sans armure et celle-ci est aveuglée 1 minutes (voir règles). Pouvoir de type "attaq</t>
  </si>
  <si>
    <t>Spirituelle majeure</t>
  </si>
  <si>
    <t>Attaque mentale de mutisme</t>
  </si>
  <si>
    <t>Après 6 sec de concentration les yeux fermés, vous devez dire : ''silence" et lancer un catalyseur sur une personne. Si le catalyseur la touche, elle subit 0 de dégat sans armure et celle-ci est muette pour  1* minutes (voir règles). Pouvoir de type "atta</t>
  </si>
  <si>
    <t>Permet de lancer un catalyseur pour faire une attaque mentale après 6  sec de concentration les yeux fermés qui fera 0 de dégat sans armure et  qui oblige la victime à se battre à genoux pour 30 sec.  Une personne avec Stabilité peut ignorer l'effet.</t>
  </si>
  <si>
    <t>Permet de faire les attaques spéciales nécessitant une arme de corps à corps avec une arme à distance à la place. (excepté les attaques surprises)</t>
  </si>
  <si>
    <t>Permet de faire une attaque surprise (voir règles) avec  n'importe quelle arme de corps à corps. L'attaque surprise fera alors 3* points de dégats sans armure.</t>
  </si>
  <si>
    <t>Attaque surprise</t>
  </si>
  <si>
    <t>Attaque Surprise - armes à distance*</t>
  </si>
  <si>
    <t>Permet au personnage d'utiliser les pouvoirs suivants avec des armes à distance s'il les possède : attaque surprise  et assassinat. Le personnage doit acheter séparément les pouvoirs.</t>
  </si>
  <si>
    <t>Attaque surprise sanglante</t>
  </si>
  <si>
    <t>Permet de modifier une attaque surprise que vous faites avec une arme courte perforante ou tranchante. La personne en plus des dégats, recoit l'effet saignement: Ces dégats ne peuvent être soigner qu'après 15 minutes de repos.</t>
  </si>
  <si>
    <t>Permet d'augmenter vos dégats d'attaques mentales de 1*. ( attaque mentale, attaque mentale étourdissante et attaque mentale aveuglante)</t>
  </si>
  <si>
    <t>Permet de faire les pouvoirs d'attaques mentales avec 3 sec de concentration en moins.</t>
  </si>
  <si>
    <t>Permet de désigner jusqu'à 3* personnes dans une zone de 10 m qui bénéficieront d'une résistance aux pouvoirs de type peur et peur magique équivalente  au pouvoir 'courage' du personnage  pour une scène. Si les personnes quittent la zone autour de celui q</t>
  </si>
  <si>
    <t xml:space="preserve">Permet de désigner jusqu'à 2* personnes dans une zone de 10 m qui bénéficieront d'une armure naturelle temporaire de 2* (premiers dégâts reçus) et de résister à 1* effets mineur (équivaut défenses à endurance, dextérité ou spirituelle mineure) lorsqu'ils </t>
  </si>
  <si>
    <t>Aveuglement longue durée</t>
  </si>
  <si>
    <t>Après 6 sec de concentration les yeux fermés, vous devez dire : ''aveuglement longue durée" et lancer un catalyseur sur une personne. Si le catalyseur la touche, celle-ci est aveuglée pendant 1h ou jusqu'à guérison des afflications (voir règles).</t>
  </si>
  <si>
    <t>Permet d'avoir accès à une liste exclusive de potions qui imite des sortilèges offensifs.  Lors de prise de ce pouvoir, le personnage apprends 2* recettes de bombes alchimiques. Ces potions ainsi créées  devront être agitée vigoureusement et de facon visi</t>
  </si>
  <si>
    <t>Bouclier anti-rayon*</t>
  </si>
  <si>
    <t>Permet de bloquer un sort a catalyseur ou au toucher avec son bouclier sans en subir les effets. Dire ' Bouclier' et l'effet ne s'applique pas pour vous mais s'applique pour les autres si ca s'applique à une zone</t>
  </si>
  <si>
    <t>Permet de conjurer un bouclier invisible des esprits sur une personne pointée à 5 m qui bénéficiera d'une armure naturelle temporaire de 2* (premiers dégâts reçus) pour une scène. Peut être fait sur soi-même.  Ne peut être fait 2 fois sur la même personne</t>
  </si>
  <si>
    <t>Permet au personnage de rendre son bouclier "incassable" pour 1 scène en faisant une prière à un dieu/culte de 10 syllabes. Ne peut être fait sur le bouclier d'un autre. Si le personnage lâche le bouclier, le pouvoir s'arrête. Si quelqu'un brise votre bou</t>
  </si>
  <si>
    <t>Permet d'identifier les types de bois, vous êtes capables de trouver dans les bois des morceaux de bois de qualité supérieure servant à fabriquer les meilleurs bâtons, bouclier et arcs ainsi que ceux à usage courant.Vous pouvez faire de l’exploration seul</t>
  </si>
  <si>
    <t>Permet de relander les dés 1 fois lors de chaque exploration comme bûcheron.</t>
  </si>
  <si>
    <t>Capture*</t>
  </si>
  <si>
    <t>Permet de faire une ''capture'' avec une arme courte tranchante sous la gorge et l'attaquant doit surprendre sa cible. La victime doit alors lâcher ce qu'elle tient en main et est prisonnière (les 2 peuvent marcher seulement). Si la victime tente de s'éva</t>
  </si>
  <si>
    <t>Permet à la personne de changer de forme, ex.: homme-rat (un personnage ne peut avoir qu'une autre forme). Répétition permet de choisir une seconde forme. Nécessite d'avoir le costume pour se changer. La transformation prend le temps du changement de cost</t>
  </si>
  <si>
    <t>Permet d'affecter jusqu'à 3* personnes choisies qui entendent le chant  (voir lexique) depuis 10 sec et plus, du pouvoir courage ( Donne l'équivalent d'une 'défense spirituelle mineure' pour  résister aux pouvoirs et sorts  de type ''peur'').  Pour contre</t>
  </si>
  <si>
    <t>Chant de désespoir*</t>
  </si>
  <si>
    <t>Permet d'affecter jusqu'à 2* victimes choisies qui entendent le chant  (voir lexique) depuis 10 sec. Les victimes sont désespérées et font 1* point de dégâts de moins (sort d'attaque et pouvoirs spéciaux inclus) minimum 0.</t>
  </si>
  <si>
    <t>Spirituelle ultime</t>
  </si>
  <si>
    <t>Permet de désigner jusqu'à 3* personnes qui entendent le chant  (voir lexique) depuis 5 min minimum. Ceux-ci regagnent 2* PV. L'effet est doublé près de l'obsidius.</t>
  </si>
  <si>
    <t>Permet d'affecter jusqu'à 3* personnes choisies qui entendent le chant  (voir lexique) depuis 10 sec et plus de l'effet joie.  Lorsqu’un personnage subit l’effet ‘joie’, il doit agir de façon plus amicale qu’à l’habituelle avec tous les gens en général et</t>
  </si>
  <si>
    <t xml:space="preserve">Permet d'affecter jusqu'à 3* personnes choisies qui entendent le chant  (Voir lexique) depuis 10 sec et plus de l'effet peur tant qu'ils  vous entendent chanter ou jouer. Lorsqu’un personnage subit l’effet ‘peur’, il doit ‘acter’ la peur. Elle se joue de </t>
  </si>
  <si>
    <t>Permet d'affecter jusqu'à 2* personnes choisies qui entendent le chant (voir lexique) depuis 10 sec et plus, de l'effet rage pour 30 sec. Ne fonctionne pas sur des gens déjà en combat. Lorsqu’un personnage subit l’effet ‘rage’, il doit attaquer avec ses a</t>
  </si>
  <si>
    <t xml:space="preserve">Permet de désigner jusqu'à 3* personnes qui entendent le chant (voir lexique)  depuis 5 min minimum. Ceux-ci peuvent faire leur court repos en 30 minutes s'ils respectent les conditions. ( le court repos débute lors du début la chanson) Celui qui fait le </t>
  </si>
  <si>
    <t xml:space="preserve">Permet de désigner jusqu'à 1* personne qui entend le chant (voir lexique) depuis 10 secondes minimum de l'effet inconscient. L'effet dure 1 min. Lorsqu’un personnage subit l’effet ‘inconscient’, il est complètement inconscient de son environnement. Il se </t>
  </si>
  <si>
    <t>Permet de faire une charge de  seulement 5 m au lieu de 10 m.</t>
  </si>
  <si>
    <t>Permet au lieu de lancer les dés 1 fois par gn  lors de l'exploration comme cueilleur de plantes  de choisir de trouver 2 herbes rouges de votre choix.</t>
  </si>
  <si>
    <t>Permet au lieu de lancer les dés 1 fois par gn  lors de l'exploration comme cueilleur de plantes  de choisir de trouver 2 herbes bleus de votre choix.</t>
  </si>
  <si>
    <t>Coffre dimensionnelle*</t>
  </si>
  <si>
    <t>Permet d'ouvir les yeux pendant 10 sec à chaque coup reçu lors d'aveuglement ou noirceur. Dire 'combat aveugle' lorsqu'on ouvre les yeux</t>
  </si>
  <si>
    <t>Permet de se concentrer afin de discuter pendant une scène avec l'esprit  d'une personne morte dont vous avez une partie du corps que vous touché.  Le mort peut dire ce qu'il veut.</t>
  </si>
  <si>
    <t>Permet à l'incantateur ou au barde de continuer à incanter son sort, son chant ou son rituel malgré le coup reçu jusqu'à concurrence de 3* points de dégâts dans la même scène. Si vous recevez un coup dire concentration et continuez votre incantation</t>
  </si>
  <si>
    <t>Permet d'étudier un artéfact (15 min) afin d'en obtenir beaucoup d'information (voir scénariste). Vous devez avoir moyen de faire une identification magique sur l'objet, soit vous ou un collaborateur.</t>
  </si>
  <si>
    <t>Permet d'identifier les plantes et leurs facultés. Le personnage peut faire de l'exploration 1 fois par GN. L’exploration consiste à chercher activement des herbes pendant 15 min dans une forêt dense. Durant ces 15 min, vous devez cueillir 5 types de plan</t>
  </si>
  <si>
    <t>Permet d'identifier un sort arcane ou sorcellerie niv 1 à 3* qui vient d'être lancé et d'en connaître les caractéristiques principales. Il est possible que vous débutiez certains scénarios avec une feuille d'information.</t>
  </si>
  <si>
    <t>Le conteur désigne après 2 min à raconter une histoire, 3* victimes qui l'écoutais qui serot prise d'un effet de charme. (peut aussi être fait avec un chant, voir lexique) Celles-ci doivent l'écouter attentivement pour 5 min. Lorsqu’un personnage est sous</t>
  </si>
  <si>
    <t>Permet de se libérer de tout lien non magique ou du pouvoir attacher. Donne l'équivalent de dextérité ultime contre les liens non magiques et ne prends pas une de vos utilisations de défense dextérité. Dire 'contorsionniste' et obliger qu'on vous détaches</t>
  </si>
  <si>
    <t xml:space="preserve">Permet au contorsionniste de se libérer aussi de tout lien magique, du pouvoir attacher et capture, des enchevêtrements ou des toiles d'araignées. Donne l'équivalent de dextérité ultime  et ne prends pas une de vos utilisations de défense dextérité. Dire </t>
  </si>
  <si>
    <t>Permet grâce à un chant (voir lexique) d'affecter jusqu'à 3* personne choisies par le barde. Annule immédiatement les effets des chants ou cris sur le barde et après 10  sec pour les autres. S'il est frappé, ou si une personne n'entend plus la mélodie, le</t>
  </si>
  <si>
    <t>Permet lors de la réception de charges de riposter avec une attaque qui + 1* dégats ( type temporaire). Après avoir 'parer' le coup, vous pouvez risposter avec votre arme  en criant : "contre-charge" et les dégats.</t>
  </si>
  <si>
    <t>Corps intemporel*</t>
  </si>
  <si>
    <t>Permet de faire une attaque surprise (voir règles) qui, au lieu de faire les dégâts de l'attaque surprise, fait 1 de dégât sans armure.  Ensuite, si la victime a moins de PV restants que le reste des dégâts que l'attaque surprise aurait dû faire, elle tom</t>
  </si>
  <si>
    <t>Endurance majeure</t>
  </si>
  <si>
    <t>Permet de faire un coup qui brisera l'armure de l'équivalent de dégât de l'arme + 3. Ne fait pas perdre de PV à la victime. Dire : ''brise armure'' et frapper.</t>
  </si>
  <si>
    <t>Permet avec une arme de corps à corps de projeter la victime à 3m en plus des dégâts réguliers. La personne subit aussi l'effet croc en jambe : elle doit tomber au sol (2 pieds, 2 coudes au sol). Stabilité permet d'ignorer cet effet.</t>
  </si>
  <si>
    <t>Le personnage dit ''sacrifice'' très fort et perd 1 PV ( jouer la douleur) qui ne pourra pas être guérie avant la fin de la scène.  Ensuite, le prochain coup porté dans les 10 sec suivantes,  s'il touche, fera + 2* de dégâts  et le coup sera considéré com</t>
  </si>
  <si>
    <t>Permet de faire en sorte que l'incantateur de sort ou le barde perde son incantation ou son chant même s'il a le pouvoir concentration. Cumulable avec tous pouvoirs de charge ou coup puissant. Dire : ''déconcentrant'' puis frapper.</t>
  </si>
  <si>
    <t>Coup divin*</t>
  </si>
  <si>
    <t>Type de dégat</t>
  </si>
  <si>
    <t>Coup élémentaire amélioré*</t>
  </si>
  <si>
    <t xml:space="preserve">Lors de la prise du pouvoir, le personnage choisit un type d'élément. (Doit être le même que son coup élémentaire) Permet d'améliorer un coup élémentaire qui infligera +2* de dégâts lors de ce coup. Dire : ''nom de l'élément'' et les dégats (répétition : </t>
  </si>
  <si>
    <t>Coup élémentaire*</t>
  </si>
  <si>
    <t>Lors de la prise du pouvoir, le personnage choisit un type d'élément. Permet de frapper à volonté de l'élément choisi avec  l'arme de son choix pendant une scène. Dire: ''nom de l'élément'' puis frapper pour 1 ou 2 de dégâts fixes de l'élément choisi (arm</t>
  </si>
  <si>
    <t>Permet de faire un coup à la jambe de la personne touchée. Dire : ''engourdissant'' et frapper la jambe de la personne. Celle-ci subit l'effet ralentit, si elle est touchée à la jambe.  Lorsqu’un personnage subit l’effet ‘ralentit’, il ne peut plus courir</t>
  </si>
  <si>
    <t>Coup magique*</t>
  </si>
  <si>
    <t>Coup paralysant majeur*</t>
  </si>
  <si>
    <t>Permet de faire une attaque avec griffes ou cornes qui fera +2 de dégat et qui donnera l'effet paralysie à  la victime Lorsqu’un personnage subit l’effet ‘paralysie’, il doit demeurer immobile mais il est conscient de son environnement. La paralysie cesse</t>
  </si>
  <si>
    <t>Coup paralysant*</t>
  </si>
  <si>
    <t>Permet de faire une attaque avec griffes ou cornes qui ajoutera l'effet paralysie à la victime 2 min. Lorsqu’un personnage subit l’effet ‘paralysie’, il doit demeurer immobile mais il est conscient de son environnement. À moins d’avis contraire la paralys</t>
  </si>
  <si>
    <t>Permet de faire un coup puissant qui fera +1* point de dégât. Ne peut être fait qu'avec les armes longues à une main ou à deux mains (ou armes naturelles). Dire : ''puissant'' et frapper la cible.</t>
  </si>
  <si>
    <t>Coup résonant</t>
  </si>
  <si>
    <t>Permet de porter un coup directement sur un bouclier avec une arme contondante ou à 2 mains. Ce coup fait 1 de dégat fixe sans armure. ( aucune modification possible)</t>
  </si>
  <si>
    <t>Permet de faire une attaque surprise qui fera 3 de dégât sans armure et qui donnera l'effet paralysie à la victime. Lorsqu’un personnage subit l’effet ‘paralysie’, il doit demeurer immobile mais il est conscient de son environnement. À moins d’avis contra</t>
  </si>
  <si>
    <t>Permet de faire une attaque surprise qui fera 4 de dégât et qui donnera l'effet paralysie à la victime. La victime ne déparalysera que si elle perd plus de 5 PV (voir paralysie).Lorsqu’un personnage subit l’effet ‘paralysie’, il doit demeurer immobile mai</t>
  </si>
  <si>
    <t>Permet de faire un coup qui fera +1* de dégâts de type divins et qui guérira le personnage de 1* PV. Dire : ''vampirique'' puis frapper la cible. On ne peut dépasser son maximum de PV avec ce pouvoir.</t>
  </si>
  <si>
    <t xml:space="preserve">Permet une attaque surprise  à la jambe avec une arme tranchante à une main. Celle-ci  fait 1 * de dégât sans armure et elle subit l'effet ralentit  jusqu'à la réception de soins qui la guérissent totalement.Dire : ''coupe-jarret'' et frapper à la jambe. </t>
  </si>
  <si>
    <t>Vous donne l'équivalent d'une 'défense spirituelle mineure' pour  résister aux pouvoirs et sorts  de type ''peur''.  Pour contrer un effet, dire : ''courage''. Utilisable à volonté sans dépenser  vos utilisations de 'défense spirituelle'</t>
  </si>
  <si>
    <t>Courage légendaire</t>
  </si>
  <si>
    <t>Vous donne l'équivalent d'une 'défense spirituelle ultime' pour  résister aux pouvoirs et sorts  de type ''peur''.  Pour contrer un effet, dire : ''courage légendaire''. Utilisable à volonté sans dépenser  vos utilisations de 'défense spirituelle'</t>
  </si>
  <si>
    <t>Permet de créer une dose de poison majeur à partir de certains ingrédients en 15 min. Vous connaissez tous les poisons majeurs. Demander la liste à l'aubergiste</t>
  </si>
  <si>
    <t>Permet de créer une dose de poison mineur à partir de certains ingrédients en 15 min. Vous connaissez tous les poisons mineurs. Demander la liste à l'aubergiste</t>
  </si>
  <si>
    <t>Création de poison ultime*</t>
  </si>
  <si>
    <t>Permet de créer une dose de poison ultime à partir de certains ingrédients en 15 min. Vous connaissez tous les poisons ultimes. Demander la liste à l'aubergiste</t>
  </si>
  <si>
    <t>Cri de guerre*</t>
  </si>
  <si>
    <t>Doit crier 10 sec très fort. Permet de sélectionner les 3* personnes le plus proches qui vous ont entendu. Celles-ci doivent être à moins de 10 m. Elles subissent 1* de dégât sans armure et sont affectées par l'effet peur pour une scène Lorsqu’un personna</t>
  </si>
  <si>
    <t>Doit crier 5 sec très fort. Permet de selectionner jusqu'à 3* personnes qui vous ont entendu à moins de 10 m. Cela annule toute peur mineure ( équivaut à défense spirituelle mineure) sur elles et elles ont + 1 aux 1* prochains coups effectués dans les 5 p</t>
  </si>
  <si>
    <t>Doit crier 5 sec très fort et choisir 1* personne pointée à 5 m max qui subit l'effet douleur tant que le personnage crie. Lorsqu’un personnage subit l’effet douleur, il tombe au sol et se tord de douleur au sol.  Il peut quand même esquiver les coups</t>
  </si>
  <si>
    <t>Doit crier 5 sec très fort. Permet de lancer 1 catalyseur sur une cible. S'il touche la victime, elle subit 2 de dégâts sans armure.</t>
  </si>
  <si>
    <t>Croc en jambe</t>
  </si>
  <si>
    <t>Permet de faire un coup avec une arme corps à corps qui absolument toucher derrière la jambe. Le coup fait + 1 dégat et fait l'effet ' croc en jambe' :  la personne tombe au sol ( 2 pieds, 2 coudes au sol)</t>
  </si>
  <si>
    <t>Permet d'ajouter 1 aux dégâts de froid de tout sort de sorcellerie,  arcane ou druidique de niv 1 et plus.</t>
  </si>
  <si>
    <t>Cryomancie avancé</t>
  </si>
  <si>
    <t>Permet d'ajouter 1 aux dégâts de froid de tout sort de sorcellerie,  arcane ou druidique de niv 1 et plus. Se cumule avec le pouvoir Cryomancie</t>
  </si>
  <si>
    <t>Défense améliorée: majeure</t>
  </si>
  <si>
    <t>Altère un de vos pouvoirs de défense mineur possédé ( dextérité, endurance ou spirituelle): vous permet désormais de résister aux pouvoirs et sorts qui demande une résistance majeure. Vous pouvez utiliser alors ce pouvoir en réaction aux sorts et pouvoirs</t>
  </si>
  <si>
    <t>Défense améliorée: ultime</t>
  </si>
  <si>
    <t>Altère un de vos pouvoirs de défense majeure possédé ( dextérité, endurance ou spirituelle): vous permet désormais de résister aux pouvoirs et sorts qui demande une résistance majeure. Vous pouvez utiliser alors ce pouvoir en réaction aux sorts et pouvoir</t>
  </si>
  <si>
    <t>Vous permer lorsque vous avez déjà utilisé toute vos utilisations de votre défense dextérité de l'utiliser à nouveau, vous pouvez le faire mais cela vous coutera 1 pv pour éviter l'effet. ( Le 1 pv ne peut être réduit d'aucune manière)</t>
  </si>
  <si>
    <t>Défense ''dextérité'' mineure</t>
  </si>
  <si>
    <t>Vous donne une défense 'dextérité' mineure. Vous permet d'esquiver lorsque quelqu'un vous lance un sort ou utilise un pouvoir testant vos reflexes et que votre défense est égale ou supérieure.  Vous pouvez utiliser alors ce pouvoir en réaction aux sorts e</t>
  </si>
  <si>
    <t>Vous permer lorsque vous avez déjà utilisé toute vos utilisations de votre défense endurance de l'utiliser à nouveau, vous pouvez le faire mais cela vous coutera 1 pv pour éviter l'effet. ( Le 1 pv ne peut être réduit d'aucune manière)</t>
  </si>
  <si>
    <t>Défense ''Endurance'' mineure</t>
  </si>
  <si>
    <t>Vous donne une défense 'Endurance' mineure.Vous permet de résisterlorsque quelqu'un vous lance un sort ou utilise un pouvoir qui  met à l'épreuve votre endurance et que votre défense est égale ou supérieure.  Vous pouvez utiliser alors ce pouvoir en réact</t>
  </si>
  <si>
    <t>Défense ''spirituelle'' à outrance</t>
  </si>
  <si>
    <t>Vous permer lorsque vous avez déjà utilisé toute vos utilisations de votre défense spirituelle de l'utiliser à nouveau, vous pouvez le faire mais cela vous coutera 1 pv pour éviter l'effet. ( Le 1 pv ne peut être réduit d'aucune manière)</t>
  </si>
  <si>
    <t>Défense ''spirituelle'' mineure</t>
  </si>
  <si>
    <t>Vous donne une défense 'spirituelle' mineure.Vous permet de résister lorsque quelqu'un vous lance un sort ou utilise un pouvoir qui attaque votre esprit et que votre défense est égale ou supérieure.  Vous pouvez utiliser alors ce pouvoir en réaction aux s</t>
  </si>
  <si>
    <t>Vous êtes entraîné à vous défendre contre une des races que vous avez choisi comme vos ennemis préférés. Vos défenses (vous devez en posséder) contre un ennemi de cette race seront augmenté d'un rang.  (si votre défense est mineur, devient majeur et si ma</t>
  </si>
  <si>
    <t>Permet de détruire les objets magiques en sa possession. Le temps nécessaire et le matériel nécessaire dépendent de l'objet, voir scénariste. Si vous avez le pouvoir "fabrication de poussière magique", vous pouvez convertir l'objet détruit en poussière ma</t>
  </si>
  <si>
    <t>Permet de demander discrètement si un personnage est "BON". Celui-ci doit répondre la vérité, à moins qu'il ne réussisse sa défense spirituelle, auquel cas il répond: "défense spirituelle".</t>
  </si>
  <si>
    <t>Permet de demander discrètement si un personnage est "mauvais". Celui-ci doit répondre la vérité, à moins qu'il ne réussisse sa défense spirituelle,  auquel cas il répond: "défense spirituelle"</t>
  </si>
  <si>
    <t>Détection et Désamorçage de pièges</t>
  </si>
  <si>
    <t>Permet de détecter les pièges ''mineurs'' et ''majeurs'' . Le personnage ne peut que marcher lentement et ne pas être en combat. Dire : ''détecter'' et se promener la main parallèle au sol en faisant des ''8''. Permet aussi de désamorcer un piège que le p</t>
  </si>
  <si>
    <t>Oblige 1* personne pointée à 5m maximum, à vous écouter pendant 2*min.(effet de charme) Ne fonctionne pas sur ennemis jurés ou créatures sans intelligence. Lorsqu’un personnage est sous l’effet d’un pouvoir de type ‘charme’, il reste conscient de l’enviro</t>
  </si>
  <si>
    <t>Tous les sorts lancés par le personnage de type Divination sont comme incantés 1 niveau supérieur sans coût supplémentaire en PM. Vous pouvez incanter les sorts d'un niveau supérieur à ceux normalement permis avec ce pouvoir.</t>
  </si>
  <si>
    <t>Divination 2*</t>
  </si>
  <si>
    <t>Tous les sorts lancés par le personnage de type Divination sont comme incantés 2 niveaux supérieurs sans coût supplémentaire en PM. Vous pouvez incanter les sorts déjà connus de 2 niveaux supérieurs à ceux normalement permis avec ce pouvoir.</t>
  </si>
  <si>
    <t>Divination 3*</t>
  </si>
  <si>
    <t>Tous les sorts lancés par le personnage de type Divination coûtent 1 PM de moins.</t>
  </si>
  <si>
    <t>Dressage de monstre*</t>
  </si>
  <si>
    <t xml:space="preserve">Permet de dresser un monstre qui a très peu d'intelligence. Lorsque le monstre est ''sanglant'' (voir lexique), dire : ''dressage'' (entre chaque coup aussi) puis frapper 5 fois le monstre (aucun dégât par coup, le dire au monstre). Au cinquième coup, le </t>
  </si>
  <si>
    <t>Duelliste</t>
  </si>
  <si>
    <t xml:space="preserve">Vous provoquer quelqu'un en duel au début de la scène qui est 'hors-combat'. Pendant cette scène,  vous devez vous battre  avec une seule  arme à une main ( pas d'arme ou bouclier dans l'autre main) :  Vous donne 3 prochains coups à  + 1 de dégâts (bonus </t>
  </si>
  <si>
    <t>Prend 15 min pour écrire un sort connu sur un parchemin spécial seulement (acheté en jeu). Coûte les points de magie au mage égale au  niveau du sort et nécessite des composantes. ( coût x 2 les PM  pour parchemin durable)</t>
  </si>
  <si>
    <t>Écriture de sort de sorcier sur parchemin</t>
  </si>
  <si>
    <t>Vous devez bien savoir lire et écrire pour prendre ce pouvoir. Prend 15 min pour écrire un sort connu sur un parchemin spécial seulement (acheté en jeu). Coûte les points de magie au sorcier égale à 2 fois le niveau du sort et nécessite des composantes. (</t>
  </si>
  <si>
    <t>Prend 15 min pour écrire un sort connu sur un parchemin spécial seulement (acheté en jeu).  Coûte les points de magie au prêtre égale au niveau du sort et nécessite des composantes. ( coût 2x les PM pour parchemin durable)</t>
  </si>
  <si>
    <t>Permet d'ajouter 1 aux dégâts d'électricité de tout  sort de sorcellerie,  arcane ou druidique de niv 1 et plus.</t>
  </si>
  <si>
    <t>Électromancie avancé</t>
  </si>
  <si>
    <t>Permet d'ajouter 1* aux dégâts d'électricité de tout  sort de sorcellerie,  arcane ou druidique de niv 1 et plus. Se cumule avec le pouvoir Électromancie</t>
  </si>
  <si>
    <t>Permet de savoir si 1* personnes a menti lors de ses 2* dernières minutes de parole. Dire : ''Empathie 1*'' et demander discrètement à la personne. Si une personne a un niveau de menteur plus élevé, elle n'est pas détectée.</t>
  </si>
  <si>
    <t>Tous les sorts lancés par le personnage de type enchantement sont comme incantés 1 niveau supérieur sans coût supplémentaire en PM. Vous pouvez incanter les sorts d'un niveau supérieur à ceux normalement permis avec ce pouvoir.</t>
  </si>
  <si>
    <t>Enchantement 2*</t>
  </si>
  <si>
    <t>Tous les sorts lancés par le personnage de type Enchantement sont comme incantés 2 niveaux supérieurs sans coût supplémentaire en PM. Vous pouvez incanter les sorts de 2 niveaux supérieurs à ceux normalement permis avec ce pouvoir.</t>
  </si>
  <si>
    <t>Enchantement 3*</t>
  </si>
  <si>
    <t>Tous les sorts lancés par le personnage de type Enchantement coûtent 1 PM de moins.</t>
  </si>
  <si>
    <t>Enchantement arcane d'artefacts</t>
  </si>
  <si>
    <t>Permet de fabriquer des objets magiques sans limitation dans la création. Le temps et le matériel requis dépendent de l'objet. Voir scénaristes</t>
  </si>
  <si>
    <t>Enchantement arcane d'objets majeurs</t>
  </si>
  <si>
    <t>Permet de fabriquer des objets magiques majeurs (50 ME max). Le temps et le matériel requis dépendent de l'objet. Voir scénaristes</t>
  </si>
  <si>
    <t>Enchantement arcane d'objets mineurs</t>
  </si>
  <si>
    <t>Permet de fabriquer des objets magiques mineurs ( 20 ME max). Le temps et le matériel requis dépendent de l'objet. Voir scénaristes</t>
  </si>
  <si>
    <t>Enchantement d'artefacts  de sorcier</t>
  </si>
  <si>
    <t>Enchantement divin d'artefacts</t>
  </si>
  <si>
    <t>Enchantement divin d'objets majeurs</t>
  </si>
  <si>
    <t>Enchantement divin d'objets mineurs</t>
  </si>
  <si>
    <t>Enchantement d'objets majeurs de sorcier</t>
  </si>
  <si>
    <t>Enchantement d'objets mineurs de sorcier</t>
  </si>
  <si>
    <t>Vous vous êtes entrainé à vous battre contre une race en particulier. Lors de la prise de ce pouvoir, vous devez choisir une des races suivantes : Humain, Nain, Orque, Gobelin, Elfe, Elfe des ténèbres, Homme-Animal, Hobbit, Drakéide,monstres animés,  abér</t>
  </si>
  <si>
    <t>Permet à 1* personne que vous  touchée,( autre que vous) après 5 min de prière aux esprits, devient protégée contre une mort certaine pour tout le Gn. Elle bénéficie de chacun de ces bonus 1x chaque durant le GN: 1- Si la personne tombe à 0 PV ou moins, e</t>
  </si>
  <si>
    <t>Permet de ne pas tenir compte des dégâts d'un coup normal avec une arme ou arme naturelle. Un coup normal est un coup que l'adversaire n'a ajouté aucun préfixe autre que magique ou divin après ses dégats. Dire : ''esquive'' après avoir reçu le coup. Ne fo</t>
  </si>
  <si>
    <t>Permet de ne pas tenir compte des dégâts et effets d'un coup spécial avec une arme ou arme naturelle. Dire : ''esquive'' après avoir reçu le coup. Ne fonctionne pas sur les sorts et les pouvoirs ''destruction de bouclier'' et "Coup Brise Armure" et tous t</t>
  </si>
  <si>
    <t xml:space="preserve">Permet de réduire de 1*  les dégâts de la magie de toucher, de catalyseur ou de zones ou des pièges à dégâts. Ne peut pas être fait si on porte des morceaux d'armure lourde. Si l'attaque fait 0 de dégâts grâce à l'esquive on évite aussi les autres effets </t>
  </si>
  <si>
    <t>2 x par court repos</t>
  </si>
  <si>
    <t>Tous les sorts lancés par le personnage de type Évocation sont comme incantés 1 niveau supérieur sans coût supplémentaire en PM. Vous pouvez incanter les sorts d'un niveau supérieur à ceux normalement permis avec ce pouvoir.</t>
  </si>
  <si>
    <t>Évocation 2*</t>
  </si>
  <si>
    <t>Évocation 3*</t>
  </si>
  <si>
    <t>Tous les sorts lancés par le personnage de type Évocation coûtent 1 PM de moins.</t>
  </si>
  <si>
    <t>Expertise au bouclier</t>
  </si>
  <si>
    <t>Une fois par court repos, vous pouvez activé cette expertise pour 15 min. Lorsque vous le faites dire 'Expertise du bouclier'. Pendant toute la durée (que vous ne pouvez réduire), vous focusez sur la défense plutôt que l'attaque. Vos dégats sont réduits d</t>
  </si>
  <si>
    <t>Vous êtes capable de fabriquer des mécanismes de pièges. Si vous ne faites aucun autre métier entre les GN, vous pouvez débuter un scénario avec 1* mécanismes de pièges.</t>
  </si>
  <si>
    <t>Permet de fabriquer des pièges mineurs. Le personnage peut avoir 1 seul piège mineur actif à la fois. Fabriquer un piège prend 15 min et nécessite 1 composante. Voir liste des pièges mineurs.</t>
  </si>
  <si>
    <t>Permet de fabriquer des pièges majeurs. Le personnage peut avoir 1 seul piège majeur actif à la fois. Fabriquer un piège prend 15 min et nécessite 2 composante. Voir liste des pièges majeurs.</t>
  </si>
  <si>
    <t>Permet de fabriquer des pièges ultimes. Le personnage peut avoir 1 seul piège ultime actif à la fois. Fabriquer un piège prend 15 min et nécessite 3 composantes . Voir liste des pièges ultimes.</t>
  </si>
  <si>
    <t>Force de géant*</t>
  </si>
  <si>
    <t>Permet d'ajouter 1 à tous les dégâts corps à corps avec arme longue à 1 main, armes à 2 mains ou armes naturelles.  Vous pouvez aussi desormais transporter 1 corps en même temps que vous battre avec l'autre main ou courir.</t>
  </si>
  <si>
    <t>Permet d'ajouter 1 à tous les dégâts corps à corps avec arme longue à 1 main, armes à 2 mains ou armes naturelles.  Vous pouvez aussi desormais transporter 2 corps en même temps ( voir grande force)</t>
  </si>
  <si>
    <t>Permet de réparer 1* arme, 1* bouclier ou 1* point d'armure en métal brisé en 5 min. Doit être fait à une forge.</t>
  </si>
  <si>
    <t>Frappe d'antimagie*</t>
  </si>
  <si>
    <t>Permet au personnage de canaliser une ancienne force qui traverse les résistances de tout ennemi. Vous ajoutez "antimagie" à tous vos attaques avec des armes. Les créatures qui ont des résistances à des types d'armes en particulier (normal, divin) ne pour</t>
  </si>
  <si>
    <t>Permet d'ajouter 1 aux dégâts  d'acide de tout sort de sorcellerie, arcane ou druidique de niv 1 et plus.</t>
  </si>
  <si>
    <t>Géomancie avancé</t>
  </si>
  <si>
    <t>Permet d'ajouter 1 aux dégâts  d'acide de tout sort de sorcellerie,  arcane ou druidique de niv 1 et plus. Se cumule avec le pouvoir Géomancie</t>
  </si>
  <si>
    <t>Vous êtes très fort, peut servir dans les donjons et certains cas scénaristique. Vous permet  aussi  de transporter une personne inconsciente. Vous devez mettre un bras sur l’épaule opposée de la personne transportée, et elle aussi. Les deux devez marcher</t>
  </si>
  <si>
    <t>Permet de concocter des boissons et onguents d'herboristerie dans des fioles qu'on se procure en jeu. Le personnage connaît les potions herboristiques de bases (voir scénariste). Chaque recette prends 5 minutes, mais on peut faire plusieurs doses de la re</t>
  </si>
  <si>
    <t>Permet de faire des créations herboristes qui vont se conserver plus que 24 h. Nécessite d'ajouter des ingrédients et le double du temps de création. Ajoutez 1 ingrédient noir 'N' à la fin de la formule</t>
  </si>
  <si>
    <t>Immunité aux armes normales*</t>
  </si>
  <si>
    <t>Le personnage est immunisé à toutes les attaques dites normales (seules les attaques magiques,divins, poison, élémentaires ou abjuration magique  affectent le personnage). Vous devez avertir la personne au 2ème coup recu que ces armes semblent de pas vous</t>
  </si>
  <si>
    <t>Diminue la durée requise des courts repos à 45* minutes. De plus, la personne est immunisé à l'effet 'fatigué' et certains  effets de fatigue comme second souffle , par exemple. ( N'affecte pas la fatigue après la rage)</t>
  </si>
  <si>
    <t>Inspire la joie à 2* personnes pointées à 5 m qui vous ont écouté pendant 1 min. Ne fonctionne pas sur ennemis jurés ou sur des créatures non intelligentes. Les personnes ont l'effet joie pendant 5 min. Lorsqu’un personnage subit l’effet ‘joie’, il doit a</t>
  </si>
  <si>
    <t>Le personnage doit insulter la victime pendant 10 sec. Ensuite, il lui lance un catalyseur. S'il touche, la victime aura l'effet provocation pour 1*minute. Lorsqu’un personnage subit l’effet ‘provocation’, il doit foncer avec rage vers la personne l’ayant</t>
  </si>
  <si>
    <t>Le personnage doit insulter 3* victimes pointées à moins de 10 m pendant 30 sec. Les  victimes auront l'effet provocation pour 1*minute. Lorsqu’un personnage subit l’effet ‘provocation’, il doit foncer avec rage vers la personne l’ayant provoqué. Il attaq</t>
  </si>
  <si>
    <t>Le personnage doit insulter la victime pendant 5 min. Ensuite, il lui lance un catalyseur. S'il touche, la victime devra subira l'effet provocation chaque fois qu'elle le croise. Il sera son pire ennemi. Seule la magie ou la mort (achevé) peut annuler cet</t>
  </si>
  <si>
    <t>Permet, si vous êtes capable de résister vous-même au sort (grâce à résistance aux sorts ou une autre défense), d'annuler l'effet pour les autres cibles si le catalyseur vous touche directement au vol ou si l'incantateur peut toucher plus d'une personne e</t>
  </si>
  <si>
    <t>Interférence magique*</t>
  </si>
  <si>
    <t>Vous pouvez annuler un sort en touchant ou pointant à 3 m maximum un incantateur pendant ou immédiatement après l'incantation. Dire 'Interférence magique'</t>
  </si>
  <si>
    <t>Permet de discuter 10  sec avec des gens et de les intimider. Pointez une  1* personne qui vous a entendu à moins de 10 m et celle-ci aura l'effet intimidé pendant 1 scène. Lorsqu’un personnage subit l’effet ‘intimidé’, il est libre de ces actes mais ne f</t>
  </si>
  <si>
    <t>Permet de discuter 30  sec avec des gens et de les intimider. Pointez une  1* personne qui vous a entendu à moins de 10 m et celle-ci aura l'effet intimidé pendant tous le GN. Lorsqu’un personnage subit l’effet ‘intimidé’, il est libre de ces actes mais n</t>
  </si>
  <si>
    <t>Lame arcane I</t>
  </si>
  <si>
    <t>Avec ce pouvoir, le mage peut incanter des sorts  sans tenir son grimoire en main lorsqu'il se bat qu'avec 1 arme à une main et pas de bouclier ou autre arme en main. De plus, il pourra dire l'incantation suivante: Torkuz Ussof (coûte 1 PM)  et le prochai</t>
  </si>
  <si>
    <t>Lame arcane II*</t>
  </si>
  <si>
    <t xml:space="preserve">Avec ce pouvoir, le mage peut incanter des sorts  sans tenir son grimoire en main lorsqu'il se bat avec n'importe quelle arme de corps a corps ou 1 arme et un bouclier. De plus, il pourra dire l'incantation suivante: Eteh Torkuz Ussof (coûte 2 PM)  et le </t>
  </si>
  <si>
    <t>Lame arcane III*</t>
  </si>
  <si>
    <t>Le lanceur de sort avec ce pouvoir pourra toucher avec son arme  pour décharger tout sorts dans les 10 secondes suivants l'incantation (au lieu de toucher avec la main ou un catalyseur). Le coup fera 1 de dégats magique ( dégats fixe non altérable) et ens</t>
  </si>
  <si>
    <t>Permet de communiquer de façon sommaire avec des créatures d'un type ''animal" ou "végétal'' après 2 min d'effort.</t>
  </si>
  <si>
    <t>Permet au personnage de faire de la magie arcane de niv 1. Vous gagnez aussi 3 point de magie. Vous devez choisir 2* sort connu de niv 1 de la liste arcane. Pour ce faire, vous devez aussi avoir un grimoire en main avec les sorts connus inscrits dedans lo</t>
  </si>
  <si>
    <t>Permet au personnage de faire de la magie arcane de niv 2.  Vous gagnez aussi 2 point de magie. Vous devez choisir 2* sort connu de niv 2 de la liste arcane. Pour ce faire, vous devez aussi avoir un grimoire en main avec les sorts connus inscrits dedans l</t>
  </si>
  <si>
    <t>Permet au personnage de faire de la magie arcane de niv 3.Vous gagnez 2 PM et vous devez choisir 2* sort connu de niv 3 de la liste arcane. Pour ce faire, vous devez aussi avoir un grimoire en main avec les sorts connus inscrits dedans lorsque vous incant</t>
  </si>
  <si>
    <t>Magie arcane IV*</t>
  </si>
  <si>
    <t xml:space="preserve">Permet au personnage de faire de la magie arcane de niv 4. Vous gagnez 2 PM et vous vous devez choisir 2* sort connu de niv 4 de la liste arcane. Pour ce faire, vous devez aussi avoir un grimoire en main avec les sorts connus inscrits dedans lorsque vous </t>
  </si>
  <si>
    <t>Magie arcane V*</t>
  </si>
  <si>
    <t xml:space="preserve">Permet au personnage de faire de la magie arcane de niv 5. Vous gagnez 1 PM et vous vous devez choisir 2* sort connu de niv 5 de la liste arcane. Pour ce faire, vous devez aussi avoir un grimoire en main avec les sorts connus inscrits dedans lorsque vous </t>
  </si>
  <si>
    <t>Magie de combat</t>
  </si>
  <si>
    <t>Double le temps que dispose un incanteur avant de "déclencher' son sort avec un toucher ou un catalyseur. (maximum 12 sec au lieu de 6)</t>
  </si>
  <si>
    <t>Permet au personnage de faire de la magie divine de niv 1. Vous gagnez aussi 3 PM et vous devez choisir 2* sort connus de niv 1 de la liste divine. Le premier sort choisi de chaque niveau doit être celui dans le tableau sorts connus de la classe prêtre en</t>
  </si>
  <si>
    <t>Permet au personnage de faire de la magie divine de niv 2. Vous gagnez aussi 2 PM et vous devez devez choisir 2* sort connus de niv 2 de la liste divine. Le premier sort choisi de chaque niveau doit être celui dans le tableau sorts connus de la classe prê</t>
  </si>
  <si>
    <t>Permet au personnage de faire de la magie divine de niv 3. Vous gagnez aussi 2 PM et vous devez devez choisir 2* sort connu de niv 3 de la liste divine. Le premier sort choisi de chaque niveau doit être celui dans le tableau sorts connus de la classe prêt</t>
  </si>
  <si>
    <t>Magie divine IV*</t>
  </si>
  <si>
    <t>Permet au personnage de faire de la magie arcane de niv 4. Vous gagnez aussi 2 PM et vous devez choisir 2* sort connu de niv 4 de la liste divine.Le premier sort choisi de chaque niveau doit être celui dans le tableau sorts connus de la classe prêtre en l</t>
  </si>
  <si>
    <t>Magie divine V*</t>
  </si>
  <si>
    <t>Permet au personnage de faire de la magie divine de niv 5. Vous gagnez aussi 1 PM et vous devez choisir 2* sort connu de niv 5 de la liste divine.Le premier sort choisi de chaque niveau doit être celui dans le tableau sorts connus de la classe prêtre en l</t>
  </si>
  <si>
    <t>Permet au personnage de faire de la magie druidique de niv 1. Vous gagnez aussi 4 PM. Vous devez choisir 2* sort connu de niv 1 de la liste druidique. Pour ce faire, vous devez aussi avoir un totem en main ou dessiné sur une arme, un bouclier ou un vêteme</t>
  </si>
  <si>
    <t>Permet au personnage de faire de la magie druidique de niv 2.  Vous gagnez aussi 4 PM. Vous devez choisir 1* sort connu de niv  2 de la liste druidique. Pour ce faire, vous devez aussi avoir un totem en main ou dessiné sur une arme, un bouclier ou un vête</t>
  </si>
  <si>
    <t>Permet au personnage de faire de la magie druidique de niv 3. Vous gagnez aussi 3 PM et vous devez choisir 1* sort connu de niv 3 de la liste druidique. Pour ce faire, vous devez aussi avoir un totem en main ou dessiné sur une arme, un bouclier ou un vête</t>
  </si>
  <si>
    <t>Magie druidique IV*</t>
  </si>
  <si>
    <t>Permet au personnage de faire de la magie druidique de niv 4. Vous gagnez aussi 6 PM et vous devez choisir 1* sort connu de niv 4 de la liste druidique. Pour ce faire, vous devez aussi avoir un totem en main ou dessiné sur une arme, un bouclier ou un vête</t>
  </si>
  <si>
    <t>Magie druidique V*</t>
  </si>
  <si>
    <t>Permet au personnage de faire de la magie druidique de niv 5.Vous gagnez aussi 6 PM et vous devez choisir 1* sort connu de niv 5 de la liste druidique. Pour ce faire, vous devez aussi avoir un totem en main ou dessiné sur une arme, un bouclier ou un vêtem</t>
  </si>
  <si>
    <t>Magie inactive*</t>
  </si>
  <si>
    <t>Malédiction bondissante*</t>
  </si>
  <si>
    <t>Malédiction*</t>
  </si>
  <si>
    <t>Malus Racial : Hobbit*</t>
  </si>
  <si>
    <t>Les hobbits ne peuvent en aucun temps porter d’armure lourde ou de bouclier plus grand que le bouclier de poing même si leur classe le permet. La durée de leur court repos est augmentée de 15 minutes pour eux et un court repos doit comprendre ‘une collati</t>
  </si>
  <si>
    <t>Malus racial, Nain*</t>
  </si>
  <si>
    <t>Les nains ne peuvent prendre aucun pouvoir d’esquive (tout pouvoir qui a le terme esquive dedans). De plus, s’ils obtiennent des pouvoirs de ‘Magie arcane’ ou ‘Sorcellerie’ ils gagnent 1 PM de moins à chaque pouvoir.</t>
  </si>
  <si>
    <t>Malus racial, Orque*</t>
  </si>
  <si>
    <t>Les orques sont moins en phase avec la magie de toute sorte, de ce fait, s’ils obtiennent des pouvoirs de ‘Magie arcane’, ’Magie divine’, ‘Magie druidique’ ou ‘Sorcellerie’, ils gagnent 1 PM de moins à chaque pouvoir. De plus, ils ne pourront jamais gagne</t>
  </si>
  <si>
    <t>Malus racial: Gobelin*</t>
  </si>
  <si>
    <t>Les gobelins sont moins en phase avec la magie de toute sorte, de ce fait, s’ils obtiennent des pouvoirs de ‘Magie arcane’, ’Magie divine’, ‘Magie druidique’ ou ‘Sorcellerie’, ils gagnent 1 PM de moins à chaque pouvoir. De plus, les Gobelins ne peuvent en</t>
  </si>
  <si>
    <t>Maniement d’armes : Bâtons et dagues seulement</t>
  </si>
  <si>
    <t>Permet l’utilisation de la dague et du bâton. Ces armes font 1 points de dégâts de base.</t>
  </si>
  <si>
    <t>Permet l’utilisation de toutes armes de corps à corps à 1 ou 2 mains qui respectent les règlements de la sections aremes et armures. Les armes à 2 mains, à l'exception du bâton, font 2 points de dégâts de base.</t>
  </si>
  <si>
    <t>Permet d'utiliser les armes de jet, arcs et arbalètes. Les armes de jet font 1 points de dégâts de base et les arcs et arbalête font 2 points de dégâts de base</t>
  </si>
  <si>
    <t>Permet l’utilisation d’armes exotiques. Celles-ci doivent être approuvées par la scénaristique. Toutes armes qui ne respecte pas les longueurs approuvés dans la section armes des règles est considérées exotiques. Nécessite les maniement d'arme à 2 mains c</t>
  </si>
  <si>
    <t>Permet l’utilisation d’armes longues à une main et du bâton. Ces armes font 1 points de dégâts de base.</t>
  </si>
  <si>
    <t>Maniement de pavois</t>
  </si>
  <si>
    <t>Permet l’utilisation de Pavois (voir règles armures, armes et boucliers). Lors du port du Pavois, le personnage ne peut pas courir, ni faire de charge. Il ne peut qu'utiliser des armes courtes avec celui-ci.</t>
  </si>
  <si>
    <t>Permet de réparer 1* point d'armure de cuir/fourrure brisée en 5 min. Permet aussi de bouillir 5 morceaux de cuir pour en faire morceau de cuir de qualité supérieure en 15 min.</t>
  </si>
  <si>
    <t>Permet de créer des objets de cuir de qualité supérieure prêts à être enchantés.
Tout d’abord, l’objet servant à être enchanté doit être fabriqué par un artisan qui choisit sa puissance possible (le PP) et qui crée un objet. Créer/augmenter un objet prend</t>
  </si>
  <si>
    <t>Permet de guérir les blessures physiques qu'un individu a subies en 15 min. Vous devez appliquer des bandages sur l'individu et le "soigner" pendant 15 min. Il doit ensuite demeurer assis calmement pendant ce temps. L'individu regagne 4* PV perdus. À la p</t>
  </si>
  <si>
    <t>Médecin de combat</t>
  </si>
  <si>
    <t>Permet de prendre 1 minute pour faire respirer un baume de votre concoction à  quelqu'un d'inconscient. Cela le ramène à 1 pv.  Permet aussi de réveiller quelqu'un d'assomer ou d'endormis magiquement.</t>
  </si>
  <si>
    <t>Méditation magique</t>
  </si>
  <si>
    <t>Méditation mentale</t>
  </si>
  <si>
    <t>Permet de méditer 30* minutes afin de bénéficier des effets d'un court repos.  En méditation, vous êtes conscient de l'entourage. Lorsque vous méditer, vous ne gagner les effets qu'un d'un seul pouvoir de méditation à la fois</t>
  </si>
  <si>
    <t>Permet au personnage de méditer afin de guérir ses blessures physiques et de récupérer 1* PV après 15 min de méditation ininterrompues. En méditation, vous êtes conscient de l'entourage.  Près de l'Obsidius, la récupération double. Lorsque vous méditer, v</t>
  </si>
  <si>
    <t>Permet de méditer afin de récupérer les bénéfices de tous les types de méditation en même temps. En méditation, vous êtes conscient de l'entourage.</t>
  </si>
  <si>
    <t>Meurtre sanglant*</t>
  </si>
  <si>
    <t>Permet de modifier une attaque surprise que vous faites avec une arme courte perforante ou tranchante. La personne en plus des dégats, recoit l'effet saignement: Ces dégats ne peuvent être soigner qu'après 15 minutes de repos. Aussi, si ces dégats ne sont</t>
  </si>
  <si>
    <t>Meurtre*</t>
  </si>
  <si>
    <t>Permet d'identifier les métaux et leurs facultés ainsi que d'avoir une idée approximative de la solidité d'une galerie de mine. Le personnage peut faire de l'exploration dans une mine s'il possède un pic ou une pelle. L’exploration consiste à chercher act</t>
  </si>
  <si>
    <t>Le musicien désigne après 1 min de chant (voir lexique), 3* victimes qui l'écoute depuis le début. Elles doivent l'écouter attentivement pour 5 minutes supplémentaires. Les victimes sont sous l'effet d'un charme:  elles restent conscientes de l’environnem</t>
  </si>
  <si>
    <t>Permet de faire une attaque surprise qui fait 3 * de dégât sans armure et empêche la cible de parler pour 2* min. Seuls des sons inaudibles faibles sortiront de la bouche de la victime (aucun sort ou pouvoir nécessitant la parole). Dire : ''mutisme'' et f</t>
  </si>
  <si>
    <t>Noirceur*</t>
  </si>
  <si>
    <t>Objets magiques inactifs*</t>
  </si>
  <si>
    <t>Onde de choc</t>
  </si>
  <si>
    <t>Permet de donner un coup au sol avec une arme contondante ou une arme à 2 mains. Toutes les personnes à 3m tombent au sol ( effet croc en jambe: 2 pieds et 2 coudes au sol) et subissent 1* point de dégat à cause de la chute</t>
  </si>
  <si>
    <t>Permet au personnage de donner un ordre simple en deux mots qui doit inclure un verbe et ne pas demander à la personne de volontairement se blesser. Il lance ensuite 1* catalyseur. S'il touche, la personne doit obéir pendant 1* min. Celle-ci doit bien sûr</t>
  </si>
  <si>
    <t>Permet au personnage de donner l'ordre d'éxécuter une seule  action en dix mots maximum qui doit inclure un verbe et ne pas demander à la personne de volontairement se blesser. Il lance ensuite 1* catalyseur. S'il touche, la personne doit obéir pendant 1*</t>
  </si>
  <si>
    <t>Le personnage a la peau tellement dure que cela lui confère l'équivalent d'une armure de 1*.  Pour ''régénérer'' son armure naturelle, le personnage doit se guérir en entier et passer 5 minutes à se reposer.</t>
  </si>
  <si>
    <t>Perception surnaturelle*</t>
  </si>
  <si>
    <t>Permet de voir la vérité telle qu'elle est réellement. Lorsque que confronté à des illusions, déguisements ou changements de forme, dire : "perception surnaturelle".  Dure 1 scène. Permet également de déceler la contrefaçon: après 15 min passées à observe</t>
  </si>
  <si>
    <t xml:space="preserve">Permet de donner l'effet de peur à 1 personne touchée. Dire : ''peur'' et toucher la personne. Lorsqu’un personnage subit l’effet ‘peur’, il doit ‘acter’ la peur. Elle se joue de deux façons différentes : 1- Le personnage fuit de la façon la plus directe </t>
  </si>
  <si>
    <t>Permet au personnage d'éviter les pièges au sol ( équivalent dextérité majeur) et tout effets de type enchevêtrement en forêt. Vous êtes considéré en forêt lorsque à moins de 5 m d'au moins 3  arbres. Annule l'effet sur vous seulement, dire 'pied forestie</t>
  </si>
  <si>
    <t>Vos pièges affectent 1* personne supplémentaire et zone  est agrandie de 1*m par 1*m.</t>
  </si>
  <si>
    <t>Altération de pièges</t>
  </si>
  <si>
    <t>Vous permet d'avoir 3 pièges actifs de plus des catégories de votre choix.</t>
  </si>
  <si>
    <t>Permet exploration pour trouver divers objets sur les cadavres d'un cimetière. Exploration possible 1 x par GN (voir Guide du joueur). *Peux aussi avoir des usages scénaristiques pour récolter des ingrédients ou composante rare.</t>
  </si>
  <si>
    <t>Poche dimensionnelle*</t>
  </si>
  <si>
    <t>Permet le port d’armures légères, moyennes ou lourdes. (Voir règles armures, armes et boucliers.) Empêche l'utilisation des compétences d'esquives et esquive de coups spéciaux, même si ceux-ci viennent d'un effet magique.</t>
  </si>
  <si>
    <t>Permet le port d’armures légères ou moyennes. (Voir règles armures, armes et boucliers.)</t>
  </si>
  <si>
    <t>Position défensive</t>
  </si>
  <si>
    <t>Une fois par court repos vous pouvez vous mettre en position défensive pour le durée d'une scène si vous avez 2 armes corps à corps en main. Criez,' position défensive'  vous gagnez 1* armure temporaire qui sera perdu à la fin de la scène si non utilisé.</t>
  </si>
  <si>
    <t>Permet de créer une zone de prière de 1 m x 1 m par personne ayant le pouvoir prière lors de méditation magique. Les personnages  méditant dans la zone gagneront +1 PM par personne (incluant elle-même) ayant le pouvoir prière dans la zone pendant la médit</t>
  </si>
  <si>
    <t xml:space="preserve">Permet de créer une zone de prière de 1 m x 1 m  par personne ayant le pouvoir prière aux esprits lors de méditation magique. Les personnages méditant dans la zone gagneront +1 PM par personne (incluant elle-même) ayant le pouvoir prière aux esprits dans </t>
  </si>
  <si>
    <t>Grâce à ce pouvoir vous pouvez enseignez des pouvoirs que vous maitrisez à 1* autre personne.  Pour ce faire vous devez avoir au minimum 3 niveaux dans le pouvoir (sauf si le pouvoir ne se rend pas au niveau 3, il devra être au maximum). Vous devez passez</t>
  </si>
  <si>
    <t>Protection avancée d'autrui*</t>
  </si>
  <si>
    <t>Permet lorsque vous utilisé le pouvoir 'protection d'autrui' d'utiliser vos pouvoirs de défenses pour empêcher les effets ou dégats d'affecter la personne protégée. Cela utilise 'votre utilisation' de la défense. Si un pouvoir allait vous affecter les 2 e</t>
  </si>
  <si>
    <t xml:space="preserve">Permet d'invoquer la protection de son dieu afin qu'il punisse ceux qui vous frappent. Lorsque vous activez ce pouvoir, dire : "(nom du dieu), accorde-moi ta protection divine". Pendant une scène,  vous "réfléter" 1* de dommage divin pour les 10 premiers </t>
  </si>
  <si>
    <t>Permet d'ajouter 1 aux dégâts de tout sort de feu  de sorcellerie,  arcane ou druidique de niv 1 et plus.</t>
  </si>
  <si>
    <t>Pyromancie avancé</t>
  </si>
  <si>
    <t>Permet d'ajouter 1 aux dégâts de tout sort de feu  de sorcellerie,  arcane ou druidique de niv 1 et plus. Se cumule avec le pouvoir Pyromancie</t>
  </si>
  <si>
    <t>Permet d'entrer en rage  en poussant un grand cri. Ensuite tant que vous portez un coup sur une personne à toutes les 20 sec. max., ou poursuivez à la course un adversaire, vous demeurez en rage pour un maximum de  2 min*.  Vos 3* prochains coups feront +</t>
  </si>
  <si>
    <t>Permet, lorsque vous subissez un effet mental de peur ou charme mineur ou majeur, d'entrez en rage à la place de subir l'effet. Dire:  'rage à reactions'.  Vous devez avoir un pouvoir de rage de disponible pour déclencher cet effet. Vous allez attaquez la</t>
  </si>
  <si>
    <t>Permet 1 x par court repos d'ajouter les avantages suivants lors d'une rage :  subir 1 point de dégât de moins de tout dégât avec des armes. (exclut les  éléments)</t>
  </si>
  <si>
    <t>Rage de l'ours améliorée</t>
  </si>
  <si>
    <t>Permet de subir 1 point de dégât supplémentaire de moins de tout dégât avec des armes lors de votre Rage de l'ours pour une réduction totale de 2. (exclut les  éléments)</t>
  </si>
  <si>
    <t>Rage du caribou*</t>
  </si>
  <si>
    <t>Permet 1 x par court repos d'ajouter les avantages suivants lors d'une rage : Permet  de faire des charges projetantes à volonté: Après un course de 5m faire un coup à + 1* de dégats qui projete l'adversaire de 3*m. ( endurance mineur) Dire 'charge projet</t>
  </si>
  <si>
    <t>Rage du loup*</t>
  </si>
  <si>
    <t>Permet 1 x par court repos d'ajouter les avantages suivants lors d'une rage : Permet de désigner 2* personnes que vous voyées au début d'une rage qui auront les avantages suivants : - Vous ne les attaquerez pas, les reconnaissant comme vos alliés. - Ils a</t>
  </si>
  <si>
    <t>Rage frénétique améliorée*</t>
  </si>
  <si>
    <t>Permet durant votre rage frénétique de vous  faire à volonté des coups à + 2 de dégâts au lieu de +1 (Bonus temporaire) Dire : ''rage'' et votre dégât à chaque coup touché.  Un personnage en rage frénétique attaque la personne  la plus proche, qu’elle soi</t>
  </si>
  <si>
    <t>Rage frénétique*</t>
  </si>
  <si>
    <t>Permet 1 x par court repos d'ajouter les avantages suivants lors d'une rage : vous pouvez faire à volonté des coups à + 1 de dégâts ( Bonus temporaire) Dire : ''rage'' et votre dégât à chaque coup touché.  Un personnage en rage frénétique attaque la perso</t>
  </si>
  <si>
    <t>Permet 1 x par long repos de ne pas avoir les effets de la fatigue après une rage. Ne fonctionne pas après une rage frénétique</t>
  </si>
  <si>
    <t>Rage Terrifiante</t>
  </si>
  <si>
    <t>Permet une fois par court repos,  lorsque vous entrer en rage  de fairel'effet peur à 3* personnes que vous pointez dans un rayon de 10 m au moment d'activer le pouvoir. Votre simple vue leur fait peur. Durée 1 scène. Lorsqu’un personnage subit l’effet ‘p</t>
  </si>
  <si>
    <t xml:space="preserve">Permet de réduire les dégâts de 2* lorsqu'un adversaire vous charge. Vous devez l'avoir entendu dire ''charge XXX'' pour activer le pouvoir. Vous devez mettre un genou par terre et vous mettre en position défensive avec un bouclier, 2 armes ou une arme à </t>
  </si>
  <si>
    <t>Vous pouvez aussi poser 1* question de 15 mots max. par écrit au scénariste à la fin d'un scénario. Vous aurez la réponse au scénario suivant. Tous doivent être faites en format  ‘word’ et envoyé par courriel à vestigesobsidius@hotmail.com et cela 7 jours</t>
  </si>
  <si>
    <t>Régénération*</t>
  </si>
  <si>
    <t>Permet au maroquinier de renforcer une armure de cuir. Donne + 1* point d'armure temporaire à l'armure de cuir.  Les points d'armure  temporaires seront les premiers à partir.  Nécessite 15 min de travail et  1* unité de cuir</t>
  </si>
  <si>
    <t>Renforcement d'armure de cuir durable*</t>
  </si>
  <si>
    <t>Permet au maroquinier de renforcer une armure de cuir pour tout le scénario.  Augmente la valeur d'armure de 1* pour tout le scénario. Protège l'armure contre le 1*  ''coup brise armure'' durant le scénario. Dire'' renforcement''. Nécessite 30 min de trav</t>
  </si>
  <si>
    <t>Renforcement d'armure de métal</t>
  </si>
  <si>
    <t>Permet au forgeron de renforcer une armure métallique. Donne + 2* point d'armure temporaire à l'armure métallique.  Les points d'armure  temporaires seront les premiers à partir.  Nécessite 15 min de travail et  1* unité de minerai rouge.</t>
  </si>
  <si>
    <t>Renforcement d'armure de métal durable*</t>
  </si>
  <si>
    <t>Permet au forgeron que le renforcement d'armure métallique dure pour tout le scénario.  Augmente la valeur d'armure de 1* pour tout le scénario. Protège l'armure contre le 1*  ''coup brise armure'' durant le scénario. Dire'' renforcement''. Nécessite 30 m</t>
  </si>
  <si>
    <t>Permet au forgeron de renforcer un bouclier métallique.  Immunise le bouclier contre les 2* prochains coups reçus de ''Destruction de Bouclier'' durant le scénario. Nécessite 15 min de travail et  1 unité de minerai rouge.</t>
  </si>
  <si>
    <t>Permet à l'ébéniste de renforcer un bouclier de bois. Nécessite 15 min de travail. Immunise le bouclier contre les 2* prochains coups recus de ''Destruction de Bouclier'' durant le scénario. Nécessite 5 unité de bois.</t>
  </si>
  <si>
    <t>Renforcement de bouclier de bois durable*</t>
  </si>
  <si>
    <t>Permet à l'ébéniste de renforcer un bouclier de bois.  Immunise le bouclier contre tous les coups reçus de ''Destruction de Bouclier'' durant le scénario. Nécessite 30 min de travail et  15 unités de bois ou 1 unité de bois de qualité supérieur.</t>
  </si>
  <si>
    <t>Renforcement de bouclier durable*</t>
  </si>
  <si>
    <t>Permet au forgeron de renforcer un bouclier métallique.  Immunise le bouclier contre tous les coups reçus de ''Destruction de Bouclier'' durant le scénario. Nécessite 30 min de travail et  3 unité de minerai rouge.</t>
  </si>
  <si>
    <t>Permet au personnage de se guérir de 1* PV à la fin d'un court repos. Près de l'Obsidius, la récupération double.</t>
  </si>
  <si>
    <t>Réserve magique des mages</t>
  </si>
  <si>
    <t>Donne 1* PM supplémentaires.</t>
  </si>
  <si>
    <t>Réserve magique des sorciers</t>
  </si>
  <si>
    <t>Réserve magique supérieur des mages</t>
  </si>
  <si>
    <t>Réserve magique supérieur des sorciers</t>
  </si>
  <si>
    <t>Réserve magique supérieur divine</t>
  </si>
  <si>
    <t>Réserve magique supérieur druidique</t>
  </si>
  <si>
    <t>Réserve magique suprême des mages</t>
  </si>
  <si>
    <t>Réserve magique suprême des sorciers</t>
  </si>
  <si>
    <t>Donne 2* PM supplémentaire.</t>
  </si>
  <si>
    <t>Réserve magique suprême divine</t>
  </si>
  <si>
    <t>Réserve magique suprême druidique</t>
  </si>
  <si>
    <t>Résistance à un élément*</t>
  </si>
  <si>
    <t>Vous devez choisir un élément lors de la prise de ce pouvoir. Les dégats de ce type élémentaire subis sont diminués de 2*. Si les dégâts sont diminués à 0, vous ne subissez pas les autres effets du sort/pouvoir ( répétition permet de choisir un autre élém</t>
  </si>
  <si>
    <t>Résistance aux énergies divines*</t>
  </si>
  <si>
    <t>Les dégats de ce type divins subis sont diminués de 2*. Si les dégâts sont diminués à 0, vous ne subissez pas les autres effets du sort/pouvoir. Dire ' résistance divine' lorsque vous subissez des dégats de ce type</t>
  </si>
  <si>
    <t>Permet de résister aux effets d'un sort qui ne fait aucun dommage physique (ex. : charme, sommeil, paralysie, etc.) Dire: ''résistance aux sorts'' lorsque touché par un sort. Équivaut à défense endurance, dextérité et spirituelle 'mineure' contre les sort</t>
  </si>
  <si>
    <t>Vous permet d'améliorer  vos défenses à 'majeur' lorsque vous utilisez le pouvoir 'résistance aux sorts'.</t>
  </si>
  <si>
    <t>Résistance totale aux sorts</t>
  </si>
  <si>
    <t>Vous permet d'améliorer  vos défenses à 'ultime' lorsque vous utilisez le pouvoir 'résistance aux sorts'.</t>
  </si>
  <si>
    <t>Permet de relancer vers une autre cible un catalyseur capté en plein vol auquel vous pouvez résister. Celle-ci subira les effets. Dire la défense utilisé + retour de sort</t>
  </si>
  <si>
    <t>Permet au personnage de résister à la torture et à l'effet 'douleur'. Dire : ''sans douleur'' et ignorer le pouvoir de torture ou douleur.</t>
  </si>
  <si>
    <t>Santé de fer*</t>
  </si>
  <si>
    <t>Le personnage développe un organisme très fort. Il peut résister aux effets des maladies même magiques. Lorsqu'il apprend qu'il contracte une maladie, dire : ''santé de fer''. Donne ou augmente la résistance aux poisons de 2.' Dire résistance aux poisons.</t>
  </si>
  <si>
    <t>Sciences occultes</t>
  </si>
  <si>
    <t>Permet après 5 sec de concentration les yeux fermés de toucher une personne avec les 2 mains sur la tête. Celle-ci figera sur place et ne pourra attaquer le scrutateur.( au premier dégat recu, mets fin au pouvoir) Le scrutateur posera 1 question précise à</t>
  </si>
  <si>
    <t>Permet au personnage en cours de combat de s'insuffler du courage lorsque blessé. Crier : "second souffle". Vous gagnez 2* PV temporaire:  À la fin de la scène vous perdez les pv temporaires inutilisés et  vous serez fatigué pendant une scène durant laque</t>
  </si>
  <si>
    <t>Permet de détecter tous les objets magiques visibles dans la zone en se concentrant. En activant ce pouvoir,  vous pouvez l'utiliser pendant 2* min. Durant toute la durée du sort, vous pouvez demander aux gens autour de vous s'ils portent des objets magiq</t>
  </si>
  <si>
    <t>Réduit de 2* les dégâts des attaques surprises et des pièges (toujours minimum 1 dégât). Permet aussi de garder les yeux ouverts en combat ou pour marcher lorsque aveuglé (aucune course ou coups spéciaux n'est par contre permis). Lorsque affecté, par un p</t>
  </si>
  <si>
    <t>Coup avec une arme de corps à corps qui inflige +1* aux dégâts et rend la victime sonnée pour 30 sec. (Dire sonné) Lorsqu’un personnage subit l’effet ‘sonné’, il doit se mettre à genou pour 30 secondes et il ne peut que parer les coups avec ses armes ou b</t>
  </si>
  <si>
    <t xml:space="preserve">Permet au personnage de faire de la Sorcellerie de niv 1. Vous gagnez aussi 4 PM. Vous devez choisir 2* sort connu de niv 1 de la liste Sorcellerie. Le premier sort connu de chaque niveau doit obligatoirement être celui dans le tableau sorts connus de la </t>
  </si>
  <si>
    <t xml:space="preserve">Permet au personnage de faire de la Sorcellerie de niv 2. Vous gagnez aussi 4 PM. Vous devez choisir 1* sort connu de niv 2 de la liste Sorcellerie. Le premier sort connu de chaque niveau doit obligatoirement être celui dans le tableau sorts connus de la </t>
  </si>
  <si>
    <t>Sorcellerie IV*</t>
  </si>
  <si>
    <t xml:space="preserve">Permet au personnage de faire de la Sorcellerie de niv 4.Vous gagnez aussi 6 PM. Vous devez choisir 1* sort connu de niv 4 de la liste Sorcellerie.  Le premier sort connu de chaque niveau doit obligatoirement être celui dans le tableau sorts connus de la </t>
  </si>
  <si>
    <t>Sorcellerie V*</t>
  </si>
  <si>
    <t>Permet au personnage de faire de la Sorcellerie de niv 5. Vous gagnez aussi 6 PM. Vous devez choisir 1* sort connu de niv 5 de la liste Sorcellerie.  Le premier sort connu de chaque niveau doit obligatoirement être celui dans le tableau sorts connus bonis</t>
  </si>
  <si>
    <t>Sort à distance</t>
  </si>
  <si>
    <t>Permet de choisir un sort lorsque vous choisissez ce pouvoir. Vous permet de transformer un sort qui est à 'toucher' en sort de catalyseur. Le coût en Pm augmente de 2 pour le sort. Répétition permet de choisir un autre sort</t>
  </si>
  <si>
    <t>Sort de pacte amplifié</t>
  </si>
  <si>
    <t>Vous permet de choisir un sort niv 0 connu. Vos dégâts avec ce sort augmentent de 1 sur la première cible. Si un sort vous donne plusieurs coups ou catalyseurs, seul le premier est augmenté. Répétition permet de choisir un autre sort.</t>
  </si>
  <si>
    <t>Sort de pacte de prédilection</t>
  </si>
  <si>
    <t>Vous permet de choisir un sort niv 0 connu avec lequel vous avez le pouvoir sort de pacte amplifié. Vos dégâts avec ce sort augmentent de 2 sur la première cible.( au lieu de 1)  Si un sort vous donne plusieurs coups ou catalyseurs, seul le premier est au</t>
  </si>
  <si>
    <t>Sort de prédilection</t>
  </si>
  <si>
    <t>Permet de choisir un sort connu par l'incantateur parmi vos sorts préférés. Ce sort lui coûtera désormais 2 PM de moins (au lieu de 1). Un sort peu atteindre 0 PM à lancer.</t>
  </si>
  <si>
    <t xml:space="preserve">Vous devez choisir avec ce pouvoir, 1 sort connu qui nécessite une défense mineure pour y résister. Augmente le niveau d'attaque du sort , le rendant plus difficile à défier. Le sort choisi nécessitent désormais une défense 'majeure' pour y résister.  Le </t>
  </si>
  <si>
    <t>Sort pénétrant les défenses avancé</t>
  </si>
  <si>
    <t>Vous devez choisir avec ce pouvoir, 1 sort  connu  qui nécessite une défense majeure pour y résister. Augmente le niveau d'attaque du sort , le rendant plus difficile à défier. Le sort choisi nécessitent désormais une défense 'ultime' pour y résister.  Le</t>
  </si>
  <si>
    <t>Vous devez choisir 1 sort connu avec ce pouvoir. Vous permet d'augmenter leur durée jusqu'au prochain court repos pour les sorts dont vous êtes la cible. Si fait sur  une cible consentante, le sort durera 1 h. Répétition permet de choisir 1 autre sort. Vo</t>
  </si>
  <si>
    <t>Permet de choisir un sort connu par l'incantateur. Ce sort lui coûtera désormais 1 PM de moins (répétition permet de choisir un autre sort avec le même effet). Un sort peu atteindre 0 PM à lancer.</t>
  </si>
  <si>
    <t>Sort prolongé</t>
  </si>
  <si>
    <t>Vous êtes capable de fabriquer des fioles en verre. Si vous ne faites aucun autre métier entre les GN, vous pouvez débuter un scénario avec 2 fioles.</t>
  </si>
  <si>
    <t>Soumission*</t>
  </si>
  <si>
    <t xml:space="preserve">Apres 6 sec de concentration les yeux fermés, permet de prendre contrôle de l'esprit d'une personne. Dire : ''soumission'' et lancer un catalyseur. La victime touchée devient ''l'esclave'' du personnage pendant 2* min. Pouvoir de type ''charme''. Lorsque </t>
  </si>
  <si>
    <t>Spécialisation de pouvoir avancé</t>
  </si>
  <si>
    <t xml:space="preserve">Permet de choisir un pouvoir que vous avez qui nécessite une défense majeure pour y résister.  Augmente le niveau d'attaque de votre pouvoir le rendant plus difficile à défier. Le pouvoir choisi nécessitent désormais une défense 'ultime' pour y résister. </t>
  </si>
  <si>
    <t>Permet de choisir un pouvoir que vous avez qui nécessite une défense mineure pour y résister. Augmente le niveau d'attaque de votre pouvoir le rendant plus difficile à défier. Le pouvoir choisi nécessitent désormais une défense 'majeur' pour y résister. .</t>
  </si>
  <si>
    <t>Dextérité ultime</t>
  </si>
  <si>
    <t>Spécialiste d'une arme  à distance*</t>
  </si>
  <si>
    <t>Vous choisissez un type d'arme à distance lorsque vous choisissez ce pouvoir. Vous gagnez les pouvoirs suivants lorsque vous vous battez avez cette arme : les dégats augmentent de 1. Vous gagnez 1* armure temporaire lorsque vous commencez 1 scène de comba</t>
  </si>
  <si>
    <t>Spécialiste d'une arme à 2 mains*</t>
  </si>
  <si>
    <t>Vous choisissez un type d'arme à 2 mains lorsque vous choisissez ce pouvoir. Vous gagnez les pouvoirs suivants lorsque vous vous battez avez cette arme : les dégats augmentent de 1. Vous gagnez 1* armure temporaire lorsque vous commencez 1 scène de combat</t>
  </si>
  <si>
    <t>Spécialiste d'une arme à une main*</t>
  </si>
  <si>
    <t>Vous choisissez un type d'arme  à une main lorsque vous choisissez ce pouvoir. Vous gagnez les pouvoirs suivants lorsque vous vous battez avez cette arme : les dégats augmentent de 1. Vous gagnez 1* armure temporaire lorsque vous commencez 1 scène de comb</t>
  </si>
  <si>
    <t>Spécialiste d'une arme exotique*</t>
  </si>
  <si>
    <t xml:space="preserve">Vous choisissez un type d'arme exotique lorsque vous choisissez ce pouvoir. Vous gagnez les pouvoirs suivants lorsque vous vous battez avez cette arme : les dégats augmentent de 1. Vous gagnez 1* armure temporaire lorsque vous commencez 1 scène de combat </t>
  </si>
  <si>
    <t>Permet de garder les yeux ouverts lorsque aveuglé pour se battre. Dire 'spécialiste aveugle' lors de l'aveuglement. Permet aussi d'ouvrir les yeux pour marcher lentement (non courir) dans les mêmes circonstances. Permet de faire les coups de base et les p</t>
  </si>
  <si>
    <t xml:space="preserve">Permet au personnage de rester ferme sur sa position. Annule entre autres les effets suivants : attaque étourdissante, sonner et coup de projection.Vous donne l'équivalent de  'défense endurance mineur' pour  résister aux pouvoirs et sorts  de type ''qui </t>
  </si>
  <si>
    <t>Stabilité légendaire</t>
  </si>
  <si>
    <t xml:space="preserve">Permet au personnage de rester ferme sur sa position. Annule entre autres les effets suivants : attaque étourdissante, sonner et coup de projection.Vous donne l'équivalent de  'défense endurance ultime' pour  résister aux pouvoirs et sorts  de type ''qui </t>
  </si>
  <si>
    <t>Permet de créer un plan en vue d'une attaque. Le plan doit être expliqué durant 2 min. Il doit se passer dans une zone de 20 m x 20 m définie et définir des ennemis précis. 5 alliés auront + 1 aux dégâts aux 2* prochains coups portés dans la prochaine heu</t>
  </si>
  <si>
    <t>Style de combat :  armes à distance</t>
  </si>
  <si>
    <t>Lorsque vous vous battez avez un arc ou une arbalète : vos dégats augmentent de 1. De plus, les pouvoirs qui nécessitent un coup avec une arme et qui ont une défense 'mineure' pour les contrer, voient celle-ci  augmenter à 'majeur'</t>
  </si>
  <si>
    <t>Style de combat :  duelliste</t>
  </si>
  <si>
    <t>Lorsque vous vous battez avez une seule  arme à une main ( pas d'arme ou bouclier dans l'autre main) : vos dégats augmentent de 1. De plus, les pouvoirs qui nécessitent un coup avec une arme et qui ont une défense 'mineure' pour les  contrer, voient celle</t>
  </si>
  <si>
    <t>Style de combat : arme et bouclier</t>
  </si>
  <si>
    <t>Lorsque vous vous battez avez une arme à une main et un bouclier : vos dégats augmentent de 1. De plus, les pouvoirs qui nécessitent un coup avec une arme et qui ont une défense 'mineure' pour les  contrer, voient celle-ci  augmenter à 'majeur'</t>
  </si>
  <si>
    <t>Style de combat : armes à 2 mains</t>
  </si>
  <si>
    <t>Lorsque vous vous battez avec une arme à 2 mains : vos dégats augmentent de 1. De plus, les pouvoirs qui nécessitent un coup avec une arme et qui ont une défense 'mineure' pour les  contrer, voient celle-ci  augmenter à 'majeur'</t>
  </si>
  <si>
    <t>Style de combat: combat à 2 armes</t>
  </si>
  <si>
    <t>Lorsque vous vous battez avez deux armes en main ( vous devez bien sur être ambidextre) : vos dégats augmentent de 1. De plus, les pouvoirs qui nécessitent un coup avec une arme et qui ont une défense 'mineure' pour les  contrer, voient celle-ci  augmente</t>
  </si>
  <si>
    <t>Substitution d'énergie</t>
  </si>
  <si>
    <t>Vous devez choisir 1 élément( feu, acide,froid, électricité) avec ce pouvoir. Lorsque vous incanter un sort  qui fait des dégats d'éléments vous pouvez substituer l'élément du sort par celui choisi dans ce pouvoir.  Le sort coûtera 1 PM supplémentaire lor</t>
  </si>
  <si>
    <t>Tome de pacte spirituel*</t>
  </si>
  <si>
    <t>Votre Patron vous fait don d'un grimoire magique. Il ne peut être volé ou détruit car quand le Warlock le lâche, il devient éthéré et réapparaît quand il le commande. Il est lié magiquement à lui. Vous pouvez inscrire 3* sorts connus de niv 1 et plus deda</t>
  </si>
  <si>
    <t xml:space="preserve">Permet au personnage de guérir les blessures physiques en se les transferant à lui-même. Après avoir touché la cible pendant 1 min, elle regagne 2* PV et le soignant lui en perd 1.( ne peut être réduit). Les points de vie perdus ne peuvent être pris dans </t>
  </si>
  <si>
    <t>Permet au personnage de guérir la fatigue et les maladies (même magique)en se les transférant à lui-même. Après avoir touché la cible pendant 5 min, elle est guérie de ses maladies. Le personnage, lui, contracte les maladies. Si le personnage peut y résis</t>
  </si>
  <si>
    <t>Permet au personnage de guérir la cible après l'avoir touchée pendant 5 min. Elle regagne 3* PV et est guérie de ses maladies, poisons, fatigue ou afflictions qui eux sont transférés au personnage soignant qui perd 3 pv aussi.. Si le personnage peut y rés</t>
  </si>
  <si>
    <t>Tous les sorts lancés par le personnage de type transmutation  sont comme incantés 1 niveau supérieur sans coût supplémentaire en PM. Vous pouvez incanter les sorts d'un niveau supérieur à ceux normalement permis avec ce pouvoir.</t>
  </si>
  <si>
    <t>Transmutation 2*</t>
  </si>
  <si>
    <t>Tous les sorts lancés par le personnage de type transmutation sont comme incantés 2 niveau supérieur sans coût supplémentaire en PM. Vous pouvez incanter les sorts de 2  niveaus supérieurs à ceux normalement permis avec ce pouvoir.</t>
  </si>
  <si>
    <t>Transmutation 3*</t>
  </si>
  <si>
    <t>Vitalité Héroique</t>
  </si>
  <si>
    <t>Vitalité Supérieur</t>
  </si>
  <si>
    <t>Vitalité Suprême</t>
  </si>
  <si>
    <t>Voyage dimensionnel longue distance*</t>
  </si>
  <si>
    <t>Permet de faire des voyages dans une autre dimension. Dire : ''voyage'' et lever les 2 bras dans les airs; vous êtes disparu pour tous. Vous pouvez faire 300 mètres, mais devez voir la destination. Vous êtes sonné 15 sec après le voyage et vous pouvez vou</t>
  </si>
  <si>
    <t>Voyage dimensionnel*</t>
  </si>
  <si>
    <t xml:space="preserve">Permet de faire des voyages dans une autre dimension. Dire : ''voyage'' et lever les 2 bras dans les airs; vous êtes disparu pour tous. Vous pouvez faire 100 mètre, mais devez voir la destination. Vous êtes sonné 15 sec après le voyage et vous pouvez 'se </t>
  </si>
  <si>
    <t>Vulnérabilité à l'acide*
Vulnérabilité à l'acide</t>
  </si>
  <si>
    <t xml:space="preserve">Le personnage est vulnérable à l'acide et subit 1 point de dégat suppl. de tout dégat de cet élément. Annule pour une scène la régénération du personnage si applicable suite à des dégats de cet élément. De plus, il ne peut pas faire de magie de l’élément </t>
  </si>
  <si>
    <t>Vulnérabilité à l'électricité*</t>
  </si>
  <si>
    <t xml:space="preserve">Le personnage est vulnérable à l'électricité et et subit 1* point de dégat suppl. de tout dégat de cet élément. Annule pour une scène la régénération du personnage si applicable suite à des dégats de cet élément. De plus, il ne peut pas faire de magie de </t>
  </si>
  <si>
    <t>Vulnérabilité au feu*</t>
  </si>
  <si>
    <t>Le personnage est vulnérable au feu et subit 1* point de dégat suppl. de tout dégat de cet élément. Annule pour une scène la régénération du personnage si applicable suite à des dégats de cet élément. De plus, il ne peut pas faire de magie de l’élément au</t>
  </si>
  <si>
    <t>Vulnérabilité au froid*</t>
  </si>
  <si>
    <t xml:space="preserve">Le personnage est vulnérable au froid et subit 1* point de dégat suppl. de tout dégat de cet élément. Annule pour une scène la régénération du personnage si applicable suite à des dégats de cet élément. De plus, il ne peut pas faire de magie de l’élément </t>
  </si>
  <si>
    <t>Vulnérabilité aux énergies divines*</t>
  </si>
  <si>
    <t xml:space="preserve">Le personnage est vulnérable aux dégats ''divins'' et subit 1* point de dégat suppl. de tout dégat divin. Annule pour une scène la régénération du personnage si applicable suite à des dégats de ce type. De plus, il ne peut pas faire de magie de l’élément </t>
  </si>
  <si>
    <t>Classes</t>
  </si>
  <si>
    <t>Cultes</t>
  </si>
  <si>
    <t>Mineure</t>
  </si>
  <si>
    <t>Majeure</t>
  </si>
  <si>
    <t>Ultime</t>
  </si>
  <si>
    <t>Races</t>
  </si>
  <si>
    <t>Aventurier</t>
  </si>
  <si>
    <t>Pacte</t>
  </si>
  <si>
    <t>Versatilité*</t>
  </si>
  <si>
    <t>Le personnage gagne 3 points universels à dépenser</t>
  </si>
  <si>
    <t>Multi-Classe ( si applicable)</t>
  </si>
  <si>
    <t>Culte ( Obligatoire Prêtres et Paladins)</t>
  </si>
  <si>
    <t>oui/ non</t>
  </si>
  <si>
    <t>Patrons et Pacte ( obligatoire pour Warlock)</t>
  </si>
  <si>
    <t>Puissante entité du bien avec Pacte de la lame</t>
  </si>
  <si>
    <t>Entité secrète maléfique avec Pacte de la lame</t>
  </si>
  <si>
    <t>Seigneurs élémentaux avec Pacte de la lame</t>
  </si>
  <si>
    <t>Puissant esprit de la nature avec Pacte de la lame</t>
  </si>
  <si>
    <t>Puissant esprit fort avec Pacte de la lame</t>
  </si>
  <si>
    <t xml:space="preserve">Puissante entité du bien avec Pacte du tome </t>
  </si>
  <si>
    <t xml:space="preserve">Entité secrète maléfique avec Pacte du tome </t>
  </si>
  <si>
    <t xml:space="preserve">Seigneurs élémentaux avec Pacte du tome </t>
  </si>
  <si>
    <t xml:space="preserve">Puissant esprit de la nature avec Pacte du tome </t>
  </si>
  <si>
    <t xml:space="preserve">Puissant esprit fort avec Pacte du tome </t>
  </si>
  <si>
    <t>Puissante entité du bien avec Pacte de la vigueur</t>
  </si>
  <si>
    <t>Entité secrète maléfique avec Pacte de la vigueur</t>
  </si>
  <si>
    <t>Seigneurs élémentaux avec Pacte de la vigueur</t>
  </si>
  <si>
    <t>Puissant esprit de la nature avec Pacte de la vigueur</t>
  </si>
  <si>
    <t>Puissant esprit fort avec Pacte de la vigueur</t>
  </si>
  <si>
    <t>Puissante entité du bien avec Pacte de la mort</t>
  </si>
  <si>
    <t>Entité secrète maléfique avec Pacte de la mort</t>
  </si>
  <si>
    <t>Seigneurs élémentaux avec Pacte de la mort</t>
  </si>
  <si>
    <t>Puissant esprit de la nature avec Pacte de la mort</t>
  </si>
  <si>
    <t>Puissant esprit fort avec Pacte de la mort</t>
  </si>
  <si>
    <t xml:space="preserve">Cercle de la création </t>
  </si>
  <si>
    <t>Cercle de l’éloquence</t>
  </si>
  <si>
    <t>Cercle de la connaissance</t>
  </si>
  <si>
    <t>Multiclassé</t>
  </si>
  <si>
    <t>Prêtre avec choix de culte</t>
  </si>
  <si>
    <t>Warlock avec Patrons et Pacte</t>
  </si>
  <si>
    <t>Cercle des épées</t>
  </si>
  <si>
    <t>Cercle des murmures</t>
  </si>
  <si>
    <t>Le Culte de Zimera</t>
  </si>
  <si>
    <t>Le Culte de La Voyante</t>
  </si>
  <si>
    <t>Le Culte de la Jeune</t>
  </si>
  <si>
    <t>Le Culte de la Matriache</t>
  </si>
  <si>
    <t>Cercle des éléments</t>
  </si>
  <si>
    <t>Chevalier</t>
  </si>
  <si>
    <t>L’Adepte de la force</t>
  </si>
  <si>
    <t>Chevalier arcanique</t>
  </si>
  <si>
    <t>Devin</t>
  </si>
  <si>
    <t>Enchanteur</t>
  </si>
  <si>
    <t>Transmutateur</t>
  </si>
  <si>
    <t>Vœu de rédemption</t>
  </si>
  <si>
    <t>Gardien du monde féérique</t>
  </si>
  <si>
    <t>Traqueurs sombres </t>
  </si>
  <si>
    <t>Le Médecin</t>
  </si>
  <si>
    <t>Le Médecin Multiclassé</t>
  </si>
  <si>
    <t>Voie des totems : ours</t>
  </si>
  <si>
    <t>Voie des totems : Caribou</t>
  </si>
  <si>
    <t>Voie des totems : Loup</t>
  </si>
  <si>
    <t>Autres ( Spécial)</t>
  </si>
  <si>
    <t>Le Culte de Vinndalf </t>
  </si>
  <si>
    <t xml:space="preserve">Niveau </t>
  </si>
  <si>
    <t>Points de classe gagnés</t>
  </si>
  <si>
    <t>Points universels gagnés</t>
  </si>
  <si>
    <t>Points de classe total</t>
  </si>
  <si>
    <t>Points universel total</t>
  </si>
  <si>
    <t>Points de vie total</t>
  </si>
  <si>
    <t>Permet à l'incantateur de résister aux dégâts de type élémentaire pour la durée du sort. Les dégâts de type élémentaire subis sont diminués de 2* pour la durée du sort (acide, électricité, feu, froid). Ne ce cumule pas avec de la résistance élémentaire dé</t>
  </si>
  <si>
    <t>incantateur seulement</t>
  </si>
  <si>
    <t>Le personnage est complètement immunisé contre tous les éléments. Il ne subit pas les dégâts et effets spéciaux reliés aux éléments (acide, électricité, feu, froid). Vous devez avertir l'attaquant au 2ème dégât reçu que cet élément  semble ne pas vous ble</t>
  </si>
  <si>
    <t>Permet à l'incantateur de se libérer de tous liens, du pouvoir attacher et capture, des enchevêtrements ou des toiles d'araignées. Pour ce faire, la personne doit passer 15 secondes pour se libérer et dire : Agilité du singe. Une fois que vous êtes libéré</t>
  </si>
  <si>
    <t>Permet à l'incantateur de faire augmenter soudainement le volume d'une flamme situéà moins de  5 m de lui. Toutes créatures (Incluant le lanceur de sort) se trouvant dans un rayon de 3m de celle-ci subira 2* points de dommage de feu. De plus, tous parchem</t>
  </si>
  <si>
    <t>Donne 2* PV temporaires à une cible touchée consentante. Ce sont les premiers dégâts perdus et ceux-ci ne sont pas récupérable.</t>
  </si>
  <si>
    <t>Donne 3 PV temporaires à 3* cibles touchées. Ce sont les premiers dégâts perdus.</t>
  </si>
  <si>
    <t xml:space="preserve">La cible touchée par le catalyseur est prise dans un effet de "joie" et doit agir de façon plus amicale qu’à l’habituelle avec tous les gens en général et être plus ‘ négociable ‘ qu’à l’habituelle. Permet, entre autres, à quelqu’un de tolérer un 'ennemi </t>
  </si>
  <si>
    <t>Permet d'ancrer le corps du personnage touchée par le catalyseur sur la dimension actuelle pour la durée du sort. Empêche donc tout type de téléportation, voyage dimensionnel, voyage par les plantes ou changement de plan.</t>
  </si>
  <si>
    <t>La défense requise augmente à 'ultime'</t>
  </si>
  <si>
    <t>Annule de facon permanente la magie d'un objet magique touché (sauf certains artéfacts dont les facultés seront annulées pour 1 h).  Si l'objet est porté par une personne non consentante, elle peut se défendre pour empêcher sont objet d'être altéré.</t>
  </si>
  <si>
    <t>Annule (retire toute la magie de l'objet) la magie d'un objet magique mineur ou majeur après 5 minutes consécutives à toucher un objet. Si l'objet est porté par une personne non consentante, elle peut se défendre pour empêcher sont objet d'être altéré.</t>
  </si>
  <si>
    <t>Antidote divin majeur</t>
  </si>
  <si>
    <t>Permet de guérir un poison majeur sur une personne (4 de dégats de poison et moins). Vous devez rester concentré et toucher la personne pendant 1 min : ensuite, enlève la toxine en la personne, mais ne la soigne pas de points de dégâts perdus à cause du p</t>
  </si>
  <si>
    <t>Permet de guérir un poison mineur sur une personne (2 de dégats de poison et moins). Vous devez rester concentré et toucher la personne pendant 1 min : ensuite, enlève la toxine en la personne, mais ne la soigne pas de points de dégâts perdus à cause du p</t>
  </si>
  <si>
    <t>Permet de guérir un tout poison sur une personne. Vous devez rester concentré et toucher la personne pendant 1 min : ensuite, enlève la toxine en la personne, mais ne la soigne pas de points de dégâts perdus à cause du poison.</t>
  </si>
  <si>
    <t>Enlève les effet d'émotions ou de rage de la cible (ex. : charme, joie, amitié, désespoir, rage). Si une personne veut résister à ce sort, la défense est "Spirituelle mineur". Les effets négatifs résultant du changement d'émotion (si applicable) effectent</t>
  </si>
  <si>
    <t>La défense requise augmente à 'majeure'</t>
  </si>
  <si>
    <t>Permet de transformer une arme normale en arme divine. Cette arme infligera donc des dégats ''DIVIN'', pour toute la durée du sort. Le porteur devra donc ajouter ''DIVIN" en portant ses coups. De plus, les 3* premiers coups portés avec l'arme feront + 1 a</t>
  </si>
  <si>
    <t>Permet de transformer une arme normale en arme divine.  Cette arme infligera donc des dégats ''DIVIN'', pour toute la durée du sort. Le porteur devra donc ajouter ''DIVIN" en portant ses coups</t>
  </si>
  <si>
    <t xml:space="preserve">Le sortilège transforme une arme normale en une amre d'électricité pure, mais sans danger pour son porteur. Pour toute la durée du sort, l'arme  devenu immatérielle infligera désormait les dégats suivants:  1*  électrique (sans armure) Spécial: Si l'arme </t>
  </si>
  <si>
    <t>Arme élémentaire  majeure</t>
  </si>
  <si>
    <t>Lorsque vous incantez ce sort, choisissez un des 4 éléments. Le sortilège transforme l'arme touchée en une forme pure de l'élément choisi (Feu, Glace, Électricité, Acide), mais sans danger pour son porteur.   Les 3* premiers coups portés avec l'arme feron</t>
  </si>
  <si>
    <t>Arme élémentaire mineure</t>
  </si>
  <si>
    <t>Lorsque vous incantez ce sort, choisissez un des 4 éléments. Le sortilège transforme l'arme touchée en une forme pure de l'élément choisi (Feu, Glace, Électricité, Acide), mais sans danger pour son porteur. Pour toute la durée du sort, permet de frapper à</t>
  </si>
  <si>
    <t>Le sortilège permet de rendre une arme  "Empoisonnée" pour toute la durée du sort. Les dommages infligés par l'arme reste inchangés et pour 1* coup l'arme inflige un poison majeur de 3 à la cible. Ex : Dire 1 + 3 de poison majeur endurance majeur.</t>
  </si>
  <si>
    <t>Permet de transformer une arme normale en une arme magique.  Cette arme infligera donc des dégats ''magique'', pour toute la durée du sort. Le porteur devra donc ajouter ''magique" en portant ses coups. De plus, les 3* premiers coups portés avec l'arme fe</t>
  </si>
  <si>
    <t>Permet de transformer une arme normale en une arme magique. Cette arme infligera donc des dégats ''magique'', pour toute la durée du sort. Le porteur devra donc ajouter ''magique" en portant ses coups.</t>
  </si>
  <si>
    <t>Ce sortilège octroie au lanceur de sort une sorte d'armure magique qui lui confère 2* point d'armure temporaire et ce jusqu'à l'expiration du sortilège. 
Note: Il est impossible de lancer ce sortilège si on porte déjà une armure. Les points d'armures temp</t>
  </si>
  <si>
    <t>Alak Opra Alkor Unika Ussof Unikam</t>
  </si>
  <si>
    <t xml:space="preserve">Jusqu'à ce que ce sortilège expire, le membre touché devient inutilisable,  totalement inerte (mou)
Spécial: Pour que ce sort fonctionne il faut impérativement toucher un membre de la victime. (Bras ou jambe). Cet effet peut être retiré avec une Guérison </t>
  </si>
  <si>
    <t>Permet au personnage d'entrer en contact avec un être supérieur de son culte après 15 min de prière à voix haute ou d'incantation.Une fois le contact établie, écrire 1* question de 10 mots sur un parchemin. (Hors-jeu : la remettre aux scénaristes / En jeu</t>
  </si>
  <si>
    <t>Aura apaisante</t>
  </si>
  <si>
    <t xml:space="preserve">Après l'incantation, une aura reposante jaillit 10 m autour de vous et demeure pour la durée du sort. Vous devez demeurez au même endroit pour toute la durée du sort sion celui-ci se termine. Les personnes qui prennent un court repos dans l'aura, peuvent </t>
  </si>
  <si>
    <t>Après le lancement de ce sort, l'incantateur sera entouré d'une aura octroyant du courage à des personnes s'y trouvant. Il pourras désigner jusqu'à 3* personnes dans une zone de 10 m  autour de lui (Équivaut à une défense spirituelle  majeure contre les e</t>
  </si>
  <si>
    <t>Équivaut maintenant à la défense ultime</t>
  </si>
  <si>
    <t>Immédiatement après l'incantation du sortilège une aura de fatigue submerge la zone désignée et toutes personnes s'y trouvant tombent au sol (croc en jambe) et subissent l'effet 'exténué'. Lorsqu’un personnage subit l’effet ‘exténué’, il ne peut plus cour</t>
  </si>
  <si>
    <t>Endurance ultime</t>
  </si>
  <si>
    <t>Alak Eteh Icym Orcko Urlak Valte Devad Kulha Valvo</t>
  </si>
  <si>
    <t>Après l'incantation, une aura lumineuse apparaît autour de vous. Pointées les 10 personnes les plus proches présentent dans la zone d'effet (alliés ou ennemis). Elles sont alors illuminées de votre aura. Elles subissent 3 points de dégâts divins et sont a</t>
  </si>
  <si>
    <t>Permet de faire peur à 3* personnes dans un rayon de 10 m. L'effet de peur durera pour une scène. Votre simple vue leur fait peur. Lorsqu’un personnage subit l’effet ‘peur’, il doit ‘acter’ la peur. Elle se joue de deux façons différentes : 1- Le personna</t>
  </si>
  <si>
    <t>Permet au personnage d'activer une aura de vengeance  autour de lui. Toute personne qui le frappe avec une arme de corps à corps ou naturelle, recevra 1* de dégâts divins par coup reçu. Après 10 coups reçus, l'aura se désactive, même si la durée n'est pas</t>
  </si>
  <si>
    <t>Vous conjurez un aura nécrotique invisible qui apparaît autour de vous pour la durée du sort tant que vous demeurer immobile.  Il vous est  permis d'incanter d'autres sortilèges ou d'utiliser d'autres pouvoirs, pour autant que vous demeuriez immobile.Tout</t>
  </si>
  <si>
    <t>Après avoir invoqué ce sortilège vous devrez atteindre votre cible avec 1 catalyseur. Si ce dernier touche, celle-ci sera aveuglée. Lorsqu’un personnage est aveuglé, il doit fermer les yeux et n’a pas droit de les ouvrir à moins de posséder une habileté l</t>
  </si>
  <si>
    <t>1 minute</t>
  </si>
  <si>
    <t>Grace à ce sortilège vous pouvez banir une créature originaire d'un autre plan, mais pour ce faire vous devez l'atteindre avec votre catalyseur. Une fois banis, la créature sera incapable de revenir sur ce plan pour un minimum de 4* heures.</t>
  </si>
  <si>
    <t>+ 4 au chiffre avec *</t>
  </si>
  <si>
    <t>Blessure magique mineure</t>
  </si>
  <si>
    <t>Permet à l'incantateur de toucher une personne afin de lui infliger 3* points de dégâts magiques (sans armure).</t>
  </si>
  <si>
    <t>Alak Eteh Kako Khula Ussof Unikoum</t>
  </si>
  <si>
    <t>Bouclier élémentaire</t>
  </si>
  <si>
    <t>Lors de l'incantation du sort, choisir un élément. Permet au personnage d'activer un bouclier élémentaire autour de lui. Toute personne qui le frappe avec une arme de corps à corps recevra 1* de dégâts de l'élément choisi par coup reçu. Après 10 coups reç</t>
  </si>
  <si>
    <t>Alak Eteh Icym Orcko Criam Alkor (Feu = Etus, Froid = Folgus, Électricité = Gilgus, Acide = Ritus) Unikam</t>
  </si>
  <si>
    <t>Alak Eteh Devad Alkor Torkuz</t>
  </si>
  <si>
    <t>Permet de lancer une boule de feu. Lancer un catalyseur qui fera 2* dégâts de feu aux 3 cibles les plus près du catalyseur ou 3 m max.</t>
  </si>
  <si>
    <t>Permet à l'incantateur de se protéger des attaques physiques et des sorts de niv 1* et moins. L'incantateur doit demeurer concentré, sans parler ni bouger et ce tout en gardant les bras croisés sur le torse. Seul ceux qui frappe en "antimagie" ou qui util</t>
  </si>
  <si>
    <t>Une fois le sortilège incanté, le lanceur de sort peut projeter un premier catalyseur en direction d'un adversaire. Si le catalyseur atteint sa cible, le sort lui infligera 4 points de dégats électriques (sans armure) et l'incanteur pourra en lancer un au</t>
  </si>
  <si>
    <t>Ce sort permet de charmer toute créature vivante et doté d'un minimum d'intelligente. Pour charmer une créature, le lanceur de sort doit d'abord l'atteindre à l'aide d'un catalyseur. S'il atteint sa cible, la créature visée devient sous l'effet d'un charm</t>
  </si>
  <si>
    <t>Ce sort permet de charmer une créature humanoide,  vivante et doté d'un minimum d'intelligente. Pour charmer la créature, le lanceur de sort doit d'abord l'atteindre à l'aide d'un catalyseur. S'il atteint sa cible, la créature visée devient sous l'effet d</t>
  </si>
  <si>
    <t>L'incantateur touche une personne et lui inflige 2 points de dégâts divins en plus des effets suivants : malédiction de faiblesse et d'aveuglement. Lorsqu’un personnage subit l’effet ‘faiblesse’, il ne peut plus courir pour la durée spécifiée par le pouvo</t>
  </si>
  <si>
    <t>Grâce à ce sortilège, une porte menant vers un abris sûr d'un autre plan, s'ouvrira. Prendre note que si l'incantateur le souhaite, il peut y faire entrer 1* autre personne. Une fois la porte franchit par le lanceur de sort, elle se dissipe et cesse d'exi</t>
  </si>
  <si>
    <t>Grace à ce sortilège, le lancer de sort peut faire disparaître un coffre de 1* pied x 1* pied x 1* pied dans un espace extradimensionnel. Le coffre y restera jusqu'à la prononciation du  mot de passe choisit par l'incanteur ou jusqu'à l'expiration du sort</t>
  </si>
  <si>
    <t>Permet d'invoquer une colonne de feu sacré qui s'abattra sur 2* créatures différentes que vous pointez à 10 m de distance maximum. Elles doivent être à moins de 3 m de distance les unes des autres. Chacune subira 2 de dégâts de feu et de 2 de dégâts divin</t>
  </si>
  <si>
    <t>Ce sortilège permet a l'incanteur de savoir s'il se trouve en présence d'un esprit, il permet également d'obtient la faculter de communiquer avec ce dernier pour le durée du sort. Les joueurs ayant les deux poings dans les airs sont considéré comme des es</t>
  </si>
  <si>
    <t>Permet de se concentrer afin de discuter avec l'esprit d'une personne morte. Cependant, le mort n'est pas tenu de dire la vérité ni même de répondre à son interlocuteur. L'incantateur peut forcer le mort a répondre la vérité à 1* question, mais s'il force</t>
  </si>
  <si>
    <t>Le lanceur de sort sera en mesure de décrypter la plupart des runes non magiques suite à l'incantation de ce sort. Il devra cependant consacrer 5 minutes sans intéruption à leurs observations avant que leurs significations ne se manifeste dans son esprit.</t>
  </si>
  <si>
    <t>Compréhension divine des runes</t>
  </si>
  <si>
    <t>Une fois l'incantation du sortilège terminé, désigner une zone conique orignant de l'incanteur et formant un angle de 90 degrés.  Ensuite, pointer les 3 personnes les plus proches de vous dans le cône, elles subiront 1* point de dégâts de froid et ralenti</t>
  </si>
  <si>
    <t>Cône électrique</t>
  </si>
  <si>
    <t>Une fois l'incantation du sortilège terminé, désigner une zone conique orignant de l'incanteur et formant un angle de 90 degrés. Ensuite, pointer les 3 personnes les plus proches de vous dans le cône, elles subiront 1* point de dégâts électrique (sans arm</t>
  </si>
  <si>
    <t>Alak Eteh Opra Gilgus Pala Valvo</t>
  </si>
  <si>
    <t xml:space="preserve">Ce sortilège permet au lanceur de sort de créer une armure temporaire qui confère armure temporaire de 1* à la cible du sort et ce jusqu'à l'expiration du sortilège. Les points d'armure temporaires obtenus avec ce sortilège sont les premiers à être perdu </t>
  </si>
  <si>
    <t>Alak Eteh Alkor Ussof Unikoum</t>
  </si>
  <si>
    <t>Ce sortilège permet au lanceur de sort de créer une armure temporaire qui confère armure temporaire de 4* à la cible du sort et ce jusqu'à l'expiration du sortilège.Les points d'armure temporaires obtenus avec ce sortilège sont les premiers à être perdu e</t>
  </si>
  <si>
    <t>Permet au personnage d'entrer en contact avec une créature d'un autre plan après avoir répété son nom à voix haute 50 fois lentement. Une porte magique vers le plan où est l'entité apparaît alors pendant 2* min. L'entitée ou l'un de ses avatars vous appar</t>
  </si>
  <si>
    <t>Permet à la personne touchée de se libérer de tout lien, du pouvoir attacher et capture, des enchevêtrements ou des toiles d'araignées. Pour ce faire, la personne doit passer 15 secondes pour se libérer et dire : Agilité du singe. Une fois que vous êtes l</t>
  </si>
  <si>
    <t>Alak Eteh Devad Unika Unikoum</t>
  </si>
  <si>
    <t>Permet à l'incantateur de toucher des arbres afin que ceux-ci le défendent. Les arbres touchés attaqueront une cible à moins de 5m d'eux. L'incantateur peut attaquer jusqu'à 3* fois avec ce pouvoir, mais à 10 sec d'intervalle chaque fois. Il ne peut incan</t>
  </si>
  <si>
    <t>personne (s) pointé (s) 5m max</t>
  </si>
  <si>
    <t>Après l'incantation du sortilège, désigner un couloir de 2m par 10m devant vous. Ensuite, pointer les 3 personnes les plus proches de vous dans le couloir, elles subiront 2* point de dégâts magiques.</t>
  </si>
  <si>
    <t xml:space="preserve">Après l'incantation du sortilège, désigner un couloir de 2m par 10m devant vous.  Ensuite, pointer les 2* personnes les plus proches de vous dans le couloir. Une vague de fatigue les submergen tet ils deviennent en état de faiblesse. Lorsqu’un personnage </t>
  </si>
  <si>
    <t>Après l'incantation du sortilège, désigner un couloir de 2m par 10m devant vous. Ensuite, pointer les 3* personnes les plus proches de vous dans le couloir, une vague de lumière bénie les submergera et elles subiront 2* points de dégats divins. De plus le</t>
  </si>
  <si>
    <t>Après l'incantation du sortilège, désigner un couloir de 2m par 10m devant vous. Une puissante rafale de vent repoussera les  3* personnes pointées  les plus proches de vous dans le couloir  de 5m tout en les projettant au sol ce qui leur infligera 2*poin</t>
  </si>
  <si>
    <t>Après l'incantation du sortilège, désigner un couloir de 2m par 10m devant vous. Ensuite pointer les 3 personnes les plus proches de vous dans le couloir, un torrent d'énergie maléfique les submergera. Elles subiront  2* points de dégâts divins et avoir l</t>
  </si>
  <si>
    <t>Le sortilège modifie magiquement les propriétés physiques d'une arme (Armes naturelles incluses). Ainsi modifié, cela lui permettra d'infliger une blessure d'acide à un adversaire avec son arme avant qu'elle retrouve sa forme originelle.  Le sort infliger</t>
  </si>
  <si>
    <t>Le sortilège modifie magiquement les propriétés physiques d'une arme (Armes naturelles incluses). Ainsi modifié, cela lui permettra d'infliger une blessure de feu  à un adversaire avec son arme avant qu'elle retrouve sa forme originelle. Le sort infligera</t>
  </si>
  <si>
    <t>Le sortilège modifie magiquement les propriétés physiques d'une arme (Armes naturelles incluses). Ainsi modifié, cela lui permettra d'infliger une blessure de froid à un adversaire avec son arme avant qu'elle retrouve sa forme originelle.Le sort infligera</t>
  </si>
  <si>
    <t xml:space="preserve">Le personnage dit : ''sacrifice'', se touche, et perd 1* PV sans armure. Ensuite, le prochain coup porté avec une arme ou une arme naturelle, dans la minute suivante,  s'il touche, fera + 2* de dégâts  et le coup sera considéré comme dégats divins. Corps </t>
  </si>
  <si>
    <t>Le personnage dit : ''sacrifice'', se touche, et perd 3 PV sans armure (on ne peut pas utiliser les points de vie temporaire). Ensuite, il a 1 minute pour porter un coup avec une arme corps à corps, s'il touche, il fera 4* dégâts de type "divins". (aucune</t>
  </si>
  <si>
    <t>Le sortilège modifie magiquement les propriétés physiques d'une arme (Armes naturelles incluses). Ainsi modifié, cela lui permettra d'infliger une blessure électrique à un adversaire avec son arme avant qu'elle retrouve sa forme originelle  Le sort inflig</t>
  </si>
  <si>
    <t>Le sortilège octroie temporairement l'attribut divin à une arme (Armes naturelles incluses). Cela lui permettra d'infliger à 3 reprises, des dégats divins à un adversaire. Vous pourrez donc lors de ces 3 attaques ajouter ' divin' au moment de déclarer  vo</t>
  </si>
  <si>
    <t>Le sortilège octroie temporairement l'attribut magique à une arme (Armes naturelles incluses). Cela lui permettra d'infliger à 3 reprises, des dégats magiques à un adversaire.  Vous pourrez donc lors de ces 3 attaques ajouter 'magique' au moment de déclar</t>
  </si>
  <si>
    <t>Après le lancement de ce sort, la personne touchée obtiendra l'équivalent d'une 'défense spirituelle mineure' pour  résister aux pouvoirs et sorts  de type ''peur''.  Pour contrer un effet, dire : ''courage''. Utilisable à volonté sans dépenser  vos utili</t>
  </si>
  <si>
    <t>Équivaut maintenant à la défense majeure</t>
  </si>
  <si>
    <t>Alak Eteh Alkor Bani Taltal Unikoum</t>
  </si>
  <si>
    <t>Après avoir lancer ce sort, l'incantateur doit pousser un cri. Toutes personnes présentent dans la zone d'effet de 10 mètres lorsque vous aurez terminé de crier subira 2 points de dégâts divins sans armure et sera affectée par un effet de peur pour 1 h en</t>
  </si>
  <si>
    <t>Après avoir lancer ce sort, l'incantateur doit crier très fort. Permet ensuite  de lancer 3 catalyseurs sur des personnes différentes qui vous ont entendu. Elles subissent 2* de dégâts magiques et sont affectées par peur pour 1 scène. Ceux qui résistent à</t>
  </si>
  <si>
    <t>La cible touchée par le catalyseur subit l'effet désespoir. Lorsqu’un personnage subit l’effet désespoir, il devient très défaitiste et devra ‘l’acter’ pour la durée du sort. De plus, s’il doit se battre, les dégâts qu’il fait avec toutes armes sont rédui</t>
  </si>
  <si>
    <t>Ce sortilège inflige 9 points de dégat "frappe magique", "sans armure" à la cible touchée. Peux servir à achever une personne inconsciente déjà, en la transformant en poussière ou à détruire un objet magique, sauf les artéfacts (si l'objet est porté par u</t>
  </si>
  <si>
    <t>Permet à l'incantateur de détecter tout type de pièges même magique. S'il découvre un piège il lui est possible de le désarmorcer magiquement, mais seulement 2* fois. Après avoir désamorcé 2* piège le sort prend immédiatement fin. Dire : ''détecter'' et s</t>
  </si>
  <si>
    <t>Permet de détecter si la cible ( une personne ou un objet) est magique ou si une créature a des sorts actifs sur soi et les écoles associés aux sorts. Le personnage doit pointer la cible et se concentrer durant 1 min pour savoir si elle est magique. Si le</t>
  </si>
  <si>
    <t>Rayon augmenté à 5m</t>
  </si>
  <si>
    <t>Permet de savoir si 1* personne a menti lors de leurs 15 dernières minutes de paroles ou depuis le début du sort, le moindre des 2… Dire : ''Empathie ''3* '' et demander discrètement à la personne.</t>
  </si>
  <si>
    <t>Grace à ce sort, l'incantateur peut ressentir si des objets ou des personnes désignés dans la zone sont  empoisonnés. Note: Ce sort ne fonctionne pas sur un objet que l'on ne peut voir ou un piège à moins qu'il est été découvert en premier lieu.</t>
  </si>
  <si>
    <t>Alak Sulmeck Oizom Valvo</t>
  </si>
  <si>
    <t>Permet de détecter si un objet est magique. Le personnage doit tenir sa main à 15 cm au-dessus de l'objet et se concentrer durant 1 min. A noter qu'un objet doit être détecter magique avant de pouvoir être identifié. La défense est utilisée seulement si l</t>
  </si>
  <si>
    <t>Permet de détecter tous les extérieurs du mal dans la zone pendant la durée du sort. Durant toute la durée du sort, vous pouvez crier et demander s'il y a des extérieurs du mal  à 10 m de vous. Vous pouvez aussi demander à une créature discrètement si ell</t>
  </si>
  <si>
    <t>Détection et Désamorçage de pièges majeurs</t>
  </si>
  <si>
    <t>Permet à l'incantateur de détecter les pièges mineurs et majeurs. S'il découvre un piège il lui est possible de le désarmorcer magiquement, mais seulement 2* fois. Après avoir désamorcé 2* piège le sort prend immédiatement fin. Dire : ''détecter' et se pr</t>
  </si>
  <si>
    <t>Détection et Désamorçage de pièges mineurs</t>
  </si>
  <si>
    <t>Permet à l'incantateur de détecter les pièges mineurs pendant la durée du sort. Dire : ''détecter' et se promener la main parallèle au sol en faisant des ''8''. S'il découvre un piège il lui est possible de le désarmorcer magiquement, mais seulement 2* fo</t>
  </si>
  <si>
    <t xml:space="preserve"> Une fois le sort lancé, la personne touchée obtient la capacité surnaturelle d'éviter les effets d'un sort de touché ou catalyseur qui la touche,  ou encore d'un coup normal ou spécial avec une arme qui vient de la touchée (Ne fonctionne pas contre les p</t>
  </si>
  <si>
    <t>Donne à la personne touchée une défense dextérité mineure. Lorsque quelqu'un lui lance un sort ou pouvoir qui attaque sa dextérité et que sa défense est égale ou supérieure, elle peut utiliser ce pouvoir en réaction aux sorts et pouvoirs en disant ''dexté</t>
  </si>
  <si>
    <t>Dextérité majeur des héros</t>
  </si>
  <si>
    <t xml:space="preserve">Donne à la personne  touchée une défense dextérité majeur. Lorsque que quelqu'un lui lance un sort ou pouvoir qui attaque votre dextérité et que sa défense est égale ou supérieure, elle peut utiliser ce pouvoir en réaction aux sorts et pouvoirs en disant </t>
  </si>
  <si>
    <t>Alak Eteh Icym Orcko Alkor Pala Unikoum</t>
  </si>
  <si>
    <t>Oblige 1* personne à vous écouter pendant 2*minutes. Ne fonctionne pas sur ennemis jurés ou créatures sans intelligence. Lorsqu’un personnage est sous l’effet d’un pouvoir de type ‘charme’, il reste conscient de l’environnement et peut continuer à se méfi</t>
  </si>
  <si>
    <t>Alak Eteh Balto Unika Taltal Unikoum</t>
  </si>
  <si>
    <t xml:space="preserve">Annule toute magie de niv 1 à 3* sur la personne touchée par le catalyseur ou l'objet magique (Mineur) touché directement. Si un objet est touché: parchemin et potions,  ceux-ci sont dissipés de façon permanente. Un objet contenant des charges en perd 5* </t>
  </si>
  <si>
    <t>Permet au personnage de méditer/prier pendant 15 min afin d'avoir une vision du futur (1 semaine) d'une personne ou d'une zone connue. Après les 15 min de méditation/prière, écrire 3* questions de 10 mots sur un parchemin concernant la zone ou la personne</t>
  </si>
  <si>
    <t>Une fois le sortilège incanté, le lanceur de sort peut projeter un catalyseur en direction d'une créature. La créature touchée par le catalyseur doit obéir aux ordres verbales de l'incantateur. Lorsqu’un personnage est sous l’effet d’un pouvoir de type ‘c</t>
  </si>
  <si>
    <t>Une fois le sortilège incanté, le lanceur de sort peut projeter un catalyseur en direction d'un adversaire de type animal. Cela inclut les hommes-animaux et créatures transformés magiquement en créatures de type animal. La créature touchée par le catalyse</t>
  </si>
  <si>
    <t>Alak Eteh Icym Opra Balto Unika  Palo Unikoum</t>
  </si>
  <si>
    <t>La cible touchée subit 2* points de dégâts divins et elle gagne aussi l'effet 'fatigué'. Lorsqu’un personnage subit l’effet ‘fatigué’, il ne peut plus courir pour la durée spécifiée par le pouvoir/ sort. De plus, pour bénéficier des effets d’un court repo</t>
  </si>
  <si>
    <t>Une fois le sortilège incanté, le lanceur de sort peut projeter un catalyseur en direction d'un adversaire. Si le catalyseur atteint sa cible, il fera 5* points de dégâts électriques. (sans armure)</t>
  </si>
  <si>
    <t>Une fois le sortilège incanté, lancer un catalyseur sur une cible en forêt (la cible doit être à moins de 5 m d'au moins 3  arbres). S'il touche, la cible est enchevêtrée. Lorsqu’un personnage subit l’effet ‘enchevêtré’, il ne pourra plus bouger ses pieds</t>
  </si>
  <si>
    <t xml:space="preserve">Une fois le sortilège incanté, lancer un catalyseur sur une cible en forêt (la cible doit être à moins de 5 m d'au moins 3  arbres). S'il touche, la cible subit 5 points de dégats et est enchevêtrée. Lorsqu’un personnage subit l’effet ‘enchevêtré’, il ne </t>
  </si>
  <si>
    <t>Une fois le sortilège incanté, lancer 1* catalyseur sur une cible en forêt (la cible doit être à moins de 5 m d'au moins 3  arbres). S'il touche, la cible  2* de dégâts de poison et sera enchevêtrée. La défense est contre l'effet d'enchevêtrement seulemen</t>
  </si>
  <si>
    <t>Donne à la personne touchée une défense endurance mineure. Lorsque quelqu'un lui lance un sort ou pouvoir qui attaque son endurance et que sa défense est égale ou supérieure, elle peut utiliser ce pouvoir en réaction aux sorts et pouvoirs en disant ''endu</t>
  </si>
  <si>
    <t xml:space="preserve">Donne à l'incantateur une défense endurance majeure. Lorsque que quelqu'un lui lance un sort ou pouvoir qui attaque son endurance et que sa défense est supérieure, elle peut utiliser ce pouvoir en réaction aux sorts et pouvoirs en disant ''endurance'' et </t>
  </si>
  <si>
    <t>Endurance majeur des héros</t>
  </si>
  <si>
    <t>Donne à la personne  touchée une défense endurance majeur. Lorsque que quelqu'un lui lance un sort ou pouvoir qui attaque votre endurance et que sa défense estégale ou supérieure, elle peut utiliser ce pouvoir en réaction aux sorts et pouvoirs en disant '</t>
  </si>
  <si>
    <t>Permet au personnage d'éviter les pièges ( équivalent dextérité majeur) et tout effets de type enchevêtrement en forêt. Vous êtes considéré en forêt lorsque à moins de 5 m d'au moins 3  arbres. Annule l'effet sur vous seulement.</t>
  </si>
  <si>
    <t>Permet de ne pas tenir compte des dégâts de 2* coups normaux avec une arme ou arme naturelle. Un coup normal est un coup que l'adversaire n'a ajouté aucun préfixe autre que magique ou divin après ses dégats. Dire : ''esquive'' après avoir reçu le coup. Ne</t>
  </si>
  <si>
    <t>Permet à l'incantateur d'esquiver 2 coups normaux ou spéciaux reçus durant la durée du sort. Dire : ''esquive'' à chaque coup recu. Ne fonctionne pas sur coup déconcentrant, coup brise armure et destruction de bouclier. Ne peut être fait si on porte des m</t>
  </si>
  <si>
    <t>Permet à la cible touchée de réduire de 2* les dégâts de la magie de toucher, de catalyseur ou de zone ou des pièges à dégâts pour la durée du sort. La personne touchée peut esquiver jusqu'à 2* effets ainsi. Après cela, le sort prend fin. Note: Ce sort ne</t>
  </si>
  <si>
    <t>Permet à la cible touchée de réduire de 5* les dégâts de la magie de toucher, de catalyseur ou de zone ou des pièges à dégâts pour la durée du sort. La personne touchée peut esquiver jusqu'à 1* effets ainsi. Après cela, le sort prend fin. Note: Ce sort ne</t>
  </si>
  <si>
    <t>Une fois le sortilège incanté, le l’incantateur doit projeter un catalyseur en direction d'un adversaire. Si le catalyseur atteint sa cible, la cible est étourdie. Lorsqu’un personnage subit l’effet ‘étourdi’, il doit se mettre à genou pour 30 secondes et</t>
  </si>
  <si>
    <t xml:space="preserve">Pendant la durée du sort, permet à l'incantateur de connaître la valeur des objets qu'il touche pendant au moins 1 minute. Ne fonctionne par sur les cargaisons.  Le personnage doit connaître les propriétés exactes d'un objet magique pour en identifier la </t>
  </si>
  <si>
    <t>La cible devient pour la durée du sort un expert des donjons. Cela ne lui est utile que dans les zones en jeu dites de "donjon".  Elle aura durant le donjon 2* points qui peuvent être utilisés de la façon suivante, chacune coûtant 1 point : détecter les p</t>
  </si>
  <si>
    <t>L'incantateur ne peut se faire ce sort à lui-même ou à un ennemi connu de son dieu/culte. Donne 2* PV temporaires à une cible touchée. De plus, les 3* premiers coups portée avec une arme par la cible touchée feront + 1 divin (dire Faveur à chaque coup))</t>
  </si>
  <si>
    <t>Festin</t>
  </si>
  <si>
    <t>Avant de prendre un repas, l'incantateur doit désigner 3* personnes, autre que lui-même. Une fois le repas terminé (minimum 30 minutes), ces 3* individus recevront les bénéfices suivants:  3* PV temporaires et permet aussi que 0* défense mineure que la ci</t>
  </si>
  <si>
    <t>Folie destructrice</t>
  </si>
  <si>
    <t xml:space="preserve"> Une fois le sortilège incanté, l’incantateur doit lancer un catalyseur en direction d'un adversaire. Si le catalyseur atteint sa cible, celle-ci oublie qui sont ses amis et ses ennemis. Elle attaquera avec toutes ses capacités toute créature à vue durant</t>
  </si>
  <si>
    <t xml:space="preserve">Donne à la cible touchée un bonus  de type 'permanent' de + 2 aux dégâts avec les armes corps à corps longue et à 2 mains et les armes naturelles pour la durée du sort. Elle peut  aussi désormais transporter 2 corps en même temps ( voir règles 'transport </t>
  </si>
  <si>
    <t xml:space="preserve">Donne aux 3* cibles touchées un bonus  de type 'temporaire' de + 1 aux dégâts avec les armes corps à corps longue et à 2 mains et les armes naturelles pour les 3* premiers coups portés .Elles peuvent aussi désormais transporter 2 corps en même temps pour </t>
  </si>
  <si>
    <t>Donne à une cible touchée un bonus  de type 'permanent' de + 1 aux dégâts avec les armes corps à corps longue et à 2 mains et les armes naturelles pour la durée du sort.. Vous pouvez aussi desormais transporter 2 corps en même temps (voir règles 'transpor</t>
  </si>
  <si>
    <t>Donne à la cible touchée un bonus  de type 'temporaire' de + 1 aux dégâts avec les armes corps à corps longue et à 2 mains et les armes naturelles pour les 2* premiers coups portés .Elle peut aussi désormais transporter 2 corps en même temps pour la durée</t>
  </si>
  <si>
    <t xml:space="preserve">Permet à l'incantateur de devenir immatériel, tel, un esprit. Durant la durée du sort, il devient immunisé aux coups normaux et peut passer sous les portes même barrées. Ses défenses 'dextérité' et 'endurance' augmentent à 'majeur' pour la durée du sort, </t>
  </si>
  <si>
    <t>Suite au lancement de ce sort, l'incanteur peut lancer un catalyseur en direction d'une personne, d'une arme ou d'un bouclier. Si le catalyseur atteint une arme ou un bouclier, l'objet est détruit. Cependant s'il atteint un personne, celle-ci subit 2 poin</t>
  </si>
  <si>
    <t>Suite à l'incantation de ce sortilège, vous devez pointer 1* personnage qui se trouve à un maximum de 3m de vous. Ce dernier devient sous l'emprise de l'effet "Peur".  Lorsqu’un personnage subit l’effet ‘peur’, il doit ‘acter’ la peur. Elle se joue de deu</t>
  </si>
  <si>
    <t>Permet au personnage d'entrer dans un arbre et d'y rester tant qu'il le veut. Y entrer le guérit de 4* PV. Si quelqu'un attaque l'arbre, il expulsera le personnage après 50 point de dégâts tranchants ou 25 de feu. Le personnage sera alors expulsé et 4 dég</t>
  </si>
  <si>
    <t>Permet au personnage d'éviter tous les pièges et effets de type enchevêtrement en forêt. Vous êtes considéré en forêt lorsque vous êtes à moins de 5 m d'au moins 3  arbres. Tant que vous ne quitter pas la forêt, vous bénéficier de 3* points de vie tempora</t>
  </si>
  <si>
    <t>Avant de lancer ce sort vous devez positionner 4 objets d'au moins 1 m de haut (Ex: Grands baton) afin de former un carré de 5 mètres d'arrêtes. Une fois l'incantation terminée et ce jusqu'à la fin du sort, toute personne pénétrant dans la zone d'effet do</t>
  </si>
  <si>
    <t>Donne à l'incantateur une défense dextérité majeure. Lorsque que quelqu'un lui lance un sort ou pouvoir qui attaque sa dextérité et que sa défense est égale ou supérieure, elle peut utiliser ce pouvoir en réaction aux sorts et pouvoirs en disant ''dextéri</t>
  </si>
  <si>
    <t>Guérison des atrophies</t>
  </si>
  <si>
    <t>Permet à l'incantateur de guérir une atrophie contractée depuis moins de 1 an, tel que le mutisme, l'aveuglement ou la surdité. Si une personne ne veut pas être guérie, elle peut 'se défendre'.</t>
  </si>
  <si>
    <t>Permet à l'incantateur de guérir une maladie sur une créature touchée. Il ne peut attraper aucune maladie en touchant de la sorte. Lui et la cible qu'il a guérie seront immunisés à cette maladie pour le reste du GN. Si une personne ne veut pas être guérie</t>
  </si>
  <si>
    <t>Permet au personnage d'identifier des objets magiques pendant la durée du sort. Placer les mains à 15 cm de 1* objet et concentrez-vous sans interruption pendant 5 minutes.  Vous pourrez alors définir ses propriétés magiques
Note: Ce sort est sans effet s</t>
  </si>
  <si>
    <t xml:space="preserve">Permet au personnage d'identifier un objet magique. Placer les mains à 15 cm de l'objet et vous concentrez sans interruption pendant 5 min sur l'objet. Vous pourrez alors définir ses propriétés magiques.
Note: Ce sort est sans effet sur les artéfacts. Un </t>
  </si>
  <si>
    <t>Lors de l'incantation, vous devez choisir un élément. La cible touchée est complètement immunisée contre 1 élément pour la durée du sort (doit être choisi). Elle ne subit pas les dégâts et effets spéciaux reliés à cet élément.</t>
  </si>
  <si>
    <t>Une fois le sortilège incanté, le l’incantateur doit projeter un catalyseur en direction d'une créature. Si le catalyseur atteint sa cible, la victime subira l'effet provocation. Lorsqu’un personnage subit l’effet ‘provocation’, il doit foncer avec rage v</t>
  </si>
  <si>
    <t>Alak Eteh Icym Balto Unika Deva Unikoum</t>
  </si>
  <si>
    <t>Une fois le sortilège incanté, le l’incantateur doit  insulter 3 victimes à moins de 10 m. Les vistimes subiront l'effet provocation. Lorsqu’un personnage subit l’effet ‘provocation’, il doit foncer avec rage vers la personne l’ayant provoqué. Il attaquer</t>
  </si>
  <si>
    <t>Une fois le sortilège incanté, choisissez 5* personnes qui vous ont entendu à moins de 10 m. Elles seront affectées par l'effet 'intimidé'. Lorsqu’un personnage subit l’effet ‘intimidé’, il est libre de ces actes mais ne fera aucune action agressive contr</t>
  </si>
  <si>
    <t>Intimidation magique</t>
  </si>
  <si>
    <t>Une fois le sortilège incanté, choisissez 1 personne qui vous a entendu à moins de 10 m. Elle sera affectée par l'effet 'intimidé'. Lorsqu’un personnage subit l’effet ‘intimidé’, il est libre de ces actes mais ne fera aucune action agressive contre vous p</t>
  </si>
  <si>
    <t>Une fois le sortilège incanté, l’incantateur peut  conjurer 2 petites boules d'acides (catalyseurs) qui feront 1 de dégâts d'acides (sans armure).  La première boule apparaît après l'incantation et l'autre 3 seconde après.</t>
  </si>
  <si>
    <t>Une fois le sortilège incanté, l’incantateur peut conjurer 2 petites boules d'acides (catalyseurs) qui feront 3* de dégâts d'acides (sans armure). La première boule apparaît après l'incantation et les autres à 4 sec d'intervalle.</t>
  </si>
  <si>
    <t>Une fois le sortilège incanté, le l’incantateur peut invoquer une nuée d'araignées rampantes sur la cible pointée. Celle-ci subira  1* point de dégâts de poison mineur.</t>
  </si>
  <si>
    <t>Une fois le sortilège incanté, le l’incantateur peut conjurer 2 petites boules de feu (catalyseurs) qui feront 2 de dégâts de feu. La première boule apparaît après l'incantation et l'autre à 3 secondes d'intervalle.</t>
  </si>
  <si>
    <t>Invocation de feu majeur</t>
  </si>
  <si>
    <t>Une fois le sortilège incanté, le l’incantateur peut  conjurer 2 petites boules de feu (catalyseurs) qui feront 4* de dégâts de feu. La première boule apparaît après l'incantation et l'autre à 4 sec d'intervalle.</t>
  </si>
  <si>
    <t>Une fois le sortilège incanté, le l’incantateur peut conjurer 2 petites boules de glace (catalyseurs) qui feront 1 de dégâts de froid et empêcheront la personne de courir pendant 1 minute ( ralentit). La première boule apparaît après l'incantation et l 'a</t>
  </si>
  <si>
    <t>Une fois le sortilège incanté, le l’incantateur peut conjurer 3 petites boules de glace (catalyseurs) qui feront 2* de dégâts de froid et empêcheront la personne de courir pendant 2 minutes ( ralentit). La première boule apparaît après l'incantation et le</t>
  </si>
  <si>
    <t>Une fois le sortilège incanté, le l’incantateur peut  toucher un objet et l'allumer en '' lampe de poche'' qui fait office de lumière magique. Celle-ci doit être pointée vers le sol en tout temps. On peut la prêter, elle durera alors 15 minutes si elle qu</t>
  </si>
  <si>
    <t>Une fois le sortilège incanté, le l’incantateur peut conjurer 2 petites tornades (catalyseurs) qui feront 1 de dégâts d'électricté (sans armure). La première boule apparaît après l'incantation et l'autre après 3 secondes.</t>
  </si>
  <si>
    <t>Une fois le sortilège incanté, le l’incantateur peut conjurer 2 petites tornades (catalyseurs) qui feront 3* de dégâts électriques (sans armure). La première boule apparaît après l'incantation et l'autre à 4 sec d'intervalle.</t>
  </si>
  <si>
    <t>Une fois le sortilège incanté, le l’incantateur peut  conjurer 2 rayons qui fera 2 de dégâts divins à la cible touchée par le catalyseur. Le premier rayon apparaît après l'incantation et l'autre à 3 secondes d'intervalle. Exceptionnellement, ce sort à cat</t>
  </si>
  <si>
    <t>Opra criam Kulha Palu unikoum</t>
  </si>
  <si>
    <t>Une fois le sortilège incanté, le l’incantateur doit  faire un cône de 90 degrés avec vos mains qui fera 3 m de longueur. Ensuite, pointer les 2* personnes les plus proches de vous dans le cône, elles subiront 3 points de dégâts de poison majeur (sans arm</t>
  </si>
  <si>
    <t>Alal Eteh Icym Orcko Opra Oizom Palu Valvo</t>
  </si>
  <si>
    <t>Permet de communiquer de façon sommaire avec un type de créature de type ''monstre'' pendant la durée du sort. Ex. : en activant le pouvoir, le personnage pourra parler avec tous les ogres, mais pas avec les trolls.</t>
  </si>
  <si>
    <t>Permet à la cible touchée de communiquer de façon sommaire avec une créature du type ''animal ou végétal'' pendant la durée du sort. Ex. : en activant le pouvoir, le personnage pourra parler avec tous les rats, mais pas avec les loups.</t>
  </si>
  <si>
    <t>Permet au personnage de ne pas voir ses mouvements gênés par d'autres pouvoirs. Permet à la cible d'annuler 2* effets parmi les suivants : Attaque étourdissante, Capture, Coup engourdissant, Coupe-jarret, Main saissisante, Ralentissement, Sommeil, Paralys</t>
  </si>
  <si>
    <t>Main d'acide</t>
  </si>
  <si>
    <t>Une fois le sortilège incanté, le l’incantateur doit toucher une cible. La cible touchée reçoit 3* points de dégâts de feu.</t>
  </si>
  <si>
    <t>Alak Opra Criam Etus Unikoum</t>
  </si>
  <si>
    <t>Une fois le sortilège incanté, le l’incantateur doit toucher une cible et la geler. La cible touchée reçoit 1* point de dégâts de froid (pas de défense) et ne peut plus courir pendant 2 minutes 'ralentit' (défense possible).</t>
  </si>
  <si>
    <t>Alak Opra Criam Folgus Unikoum</t>
  </si>
  <si>
    <t>Main électrique</t>
  </si>
  <si>
    <t>Permet de toucher une cible et de l'électrifier. La cible touchée reçoit 1* points de dégâts d'électricité.(sans armure)</t>
  </si>
  <si>
    <t>Donne une maladie PERMANENTE, mais non magique à la cible touchée, choisir 1* effet de la maladie parmi les suivants: 1) Migraine : Point de magie maximum réduit de 4; 2) Fatigue  musculaire : Le personnage est sous l'effet permanent de fatigue. Lorsqu’un</t>
  </si>
  <si>
    <t>Permet à l'incantateur de faire échapper 1* objet porté à la cible touchée. Cela peut être une arme ou autre chose tenue en main (bouclier exclus) : l'incantateur décide. La victime du sort doit maladroitement projeter l'objet à  5m d'elle. 
Spécial: Si l</t>
  </si>
  <si>
    <t xml:space="preserve">LLa cible touchée est affectée par 1 malédiction permanente au choix de l'incantateur parmis les suivantes : 1) Faiblesse spontanée, à chaque scène, elle infligera 1 point de dégâts de moins à ses 5 premiers coups qui touchent un ennemi (Doit dire "ZÉRO" </t>
  </si>
  <si>
    <t>Malédiction Cauchemardesque</t>
  </si>
  <si>
    <t>Suite à l'incantation de ce sortilège, vous devez pointer un personnage qui se trouve à un maximum de 3m de vous. Celle-ci subit 3 points de dégats divins. À partir de maintenant et jusqu'à la fin d'un long repos, ce dernier sera sous l'emprise de l'effet</t>
  </si>
  <si>
    <t>Malédiction de folie</t>
  </si>
  <si>
    <t xml:space="preserve"> Une fois le sortilège incanté, le l’incantateur doit projeter un catalyseur.  Si le catalyseur atteint sa cible: Malédiction pour la cible.  La cible touchée par le catalyseur devient amnésique pour toute la durée du sort. (Elle se souvient seulement de </t>
  </si>
  <si>
    <t>Alak Eteh Icym Orcko Urlak Balto Tozass Kako Taltal Palo Abylyss Unikoum</t>
  </si>
  <si>
    <t>Permet de mentir sans être détecté par 5* personnes différentes pendant 15 min. Équivaut à menteur niv 3* (voir pouvoir empathie).</t>
  </si>
  <si>
    <t xml:space="preserve">Grâce à ce sort, l'incantateur peut envoyer 1 parchemin magiquement à 1* créature qu'il a déjà rencontrée en personne. Il incante et touche le parchemin qui disparaît et apparaît au récepteur. L'incantateur peut dépenser le double de points de magie pour </t>
  </si>
  <si>
    <t>Grâce à ce sort, l'incantateur peut envoyer 1 parchemin par un animal à 1* créature qu'il a déjà rencontrée en personne. Il incante et touche le parchemin et un esprit animal apparaît et ira livrer le message au récepteur (à la fin du GN). L'incantateur p</t>
  </si>
  <si>
    <t>L'incantateur doit toucher directement une armure métallique ou un bouclier ou une arme en métal avec sa main. Le métal devient immédiatement chaud  et fait 2* de dégâts de feu  (sans armure) au porteur.À chaque minute suivante,  et ce pour toute la durée</t>
  </si>
  <si>
    <t>Alak Eteh Devad (Feu = Etus, Froid = Folgus) Nagulaz Torkuz</t>
  </si>
  <si>
    <t>Permet à l'incantateur de pointer une source d'eau à 5 m et moins. Toute créatures (Incluant le lanceur de sort) se trouvant dans un rayon de 3m de celle-ci subira 2* points de dommage de froid.  Les cibles échappent à 5 m tout objet porté en main (sauf b</t>
  </si>
  <si>
    <t>Permet de pointer une cible à 3 m. Celle-ci aura l'effet 'inconscience'. Lorsqu’un personnage subit l’effet ‘inconscient’, il est complètement inconscient de son environnement. Il se ‘réveille’ à la première attaque ou lorsque quelqu’un s’acharne à le ram</t>
  </si>
  <si>
    <t>Permet de pointer une cible à 3 m. Celle-ci subit 7 de dégats divins (sans armure). Si elle survie elle est également 'fatigué' jusqu'à la fin du prochain court repos.  Lorsqu’un personnage subit l’effet ‘fatigué’, il ne peut plus courir. De plus, pour bé</t>
  </si>
  <si>
    <t>Alak Eteh Icym Orcko Urlak Kako Zolka Criam Kulha Palu Unikoum</t>
  </si>
  <si>
    <t>Permet de pointer une cible à 3 m. Celle-ci  subira 3* points de dégats divins (sans armure) et elle aura l'effet 'douleur' Lorsqu’un personnage subit l’effet douleur, il tombe au sol et se tord de douleur au sol pendant 15 sec. Il peut quand même esquive</t>
  </si>
  <si>
    <t>La cible touchée devient muette pour la durée du sort. Plus aucun son ne sort de sa bouche. Cette effet peut être guérit par une guérison des afflictions.</t>
  </si>
  <si>
    <t xml:space="preserve">Une fois le sortilège incanté, l’incantateur doit projeter un catalyseur en direction d'un adversaire. Si le catalyseur atteint sa cible,ele subira l'effet noirceur pendant la durée du sort. Lorsqu’un personnage a un effet de noirceur, il doit fermer les </t>
  </si>
  <si>
    <t>Protège la cible touchée (qui peut être un objet) contre toute forme de divination de niveau 3* et moins.</t>
  </si>
  <si>
    <t>Une fois le sortilège incanté, le l’incanteur doit donner un ordre simple d'un maximum de deux mots et qui doit inclure un verbe et ne pas demander à la personne de volontairement se blesser. Il lance ensuite un catalyseur. S'il atteint la cible, celle-ci</t>
  </si>
  <si>
    <t>Une fois le sortilège incanté, le l’incanteur doit donner un ordre d'un maximum de dix mots et qui doit inclure un verbe et ne pas demander à la personne de volontairement se blesser. Il lance ensuite un catalyseur. S'il atteint la cible, celle-ci doit ob</t>
  </si>
  <si>
    <t>Une fois le sortilège incanté, le l’incantateur doit donner un ordre d'un maximum de 10 mots et qui doit inclure un verbe. Il lance ensuite 3 catalyseurs. Chaque cible atteinte doit obéir pendant la durée du sort  à l'ordre donné. 
Note: La personne visée</t>
  </si>
  <si>
    <t>Permet de faire oublier  1 scène (la dernière) à la personne touchée. Une dissipation de la magie faite expressément pour contrer ce sort, l'annulera.</t>
  </si>
  <si>
    <t>Permet d'ouvrir 1* serrure, même magique. Nécessite de se concentrer en la touchant 2 min.</t>
  </si>
  <si>
    <t>La créature touchée subira l'effet paralysie pour la durée du sort. Ne fonctionne pas sur les animations magiques. Lorsqu’un personnage subit l’effet ‘paralysie’, il doit demeurer immobile mais il est conscient de son environnement. À moins d’avis contrai</t>
  </si>
  <si>
    <t xml:space="preserve">Une personne touchée  subira l'effet paralysie pour la durée du sort. La créature doit être d'une race jouable comme joueur (ex. : humain, nain, elfe). Lorsqu’un personnage subit l’effet ‘paralysie’, il doit demeurer immobile mais il est conscient de son </t>
  </si>
  <si>
    <t>Donne à la créature touchée des pattes collantes. Permet de ne pas tomber dans les trous en demeurant "collé' aux parois verticales. Peut servir à escalader 3* fois. Sort pour "DONJON". La cible doit être consentante.</t>
  </si>
  <si>
    <t>Permet à l'incantateur de durcir sa peau magiquement pour la durée du sort. Les 7* premiers coups ou sorts de dégâts subis durant la durée du sort sont réduits de 1. (peut être 0.) Ne fonctionne pas sur les dégâts "sans armure". Vous ne pouvez pas bénéfic</t>
  </si>
  <si>
    <t>Permet à l'incanteur de toucher une armure pour la percer. Enlève 4* points d'armure à la personne touchée.  La main doit toucher l'armure absolument. Permet aussi de faire des dégâts de type 'magique' sur les animations magiques.</t>
  </si>
  <si>
    <t>Suite à l'incantation de ce sortilège la  personne touchée sera affecté par l'effet 'peur' pour la durée du sort. Lorsqu’un personnage subit l’effet ‘peur’, il doit ‘acter’ la peur. Elle se joue de deux façons différentes : 1- Le personnage fuit de la faç</t>
  </si>
  <si>
    <t>Piège élémentaire</t>
  </si>
  <si>
    <t>L'incantateur doit choisir un élément lorsqu'il lance ce sort. Puis, lui permet de poser un piège sur un objet fixe qui s'ouvre tel un gros coffre (minimum 1 pied x 1 pied), une porte ou une fenêtre. Celui-ci se déclenchera ( et le sort prend fin)  si l'o</t>
  </si>
  <si>
    <t>Alak Eteh Criam Alkor Nagulaz (Feu = Etus, Froid = Folgus, Électricité = Gilgus, Acide = Ritus) Torkuz</t>
  </si>
  <si>
    <t>Permet de toucher 3 pierres et de les rendre magiques. Toucher 3 pierres (catalyseurs) qui pourront être utilisées comme des armes de jet magique pendant la durée du sort qui feront 1 de dégâts magiques si elles touchent. Vous ne pouvez avoir que 3 de ces</t>
  </si>
  <si>
    <t xml:space="preserve">Une fois le sortilège incanté,l'incantateur il lui lance un catalyseur. S'il touche, la victime subit l'effet provocation. Lorsqu’un personnage subit l’effet ‘provocation’, il doit foncer avec rage vers la personne l’ayant provoqué. Il attaquera celle-ci </t>
  </si>
  <si>
    <t>Permet d'ouvrir un portail entre les  différents plans. Le faire peut être dangereux. Voir scénaristes.*** Ce sort doit être appris en jeu ****</t>
  </si>
  <si>
    <t>Alak Eteh Icym Orcko UrlakCriam Valte Cypra Valvo</t>
  </si>
  <si>
    <t>Permet à l'incantateur après avoir prier haut et fort pendant 5 minutes de désignés jusqu'à 5* personnes se trouvant dans la zone d'effet et ayant 'prisent part' à la prière pendant les 5 minutes. Elles sont soignés de  2* PV. L'effet du sort est doublé p</t>
  </si>
  <si>
    <t>Opra Criam Ussof Pala Unikoum</t>
  </si>
  <si>
    <t>Une fois le sortilège incanté,  l’incantateur doit  touché une personne qui sera projetée à 5 m, ce qui lui occasionne 2* point de dégâts lors de la chute. La projection peut aussi être annulé par stabilité.</t>
  </si>
  <si>
    <t>Protection contre la mort</t>
  </si>
  <si>
    <t>Donne 3* PV temporaires à une cible touchée. Ce sont les premiers dégâts perdus. De plus, si la cible tombe au combat, celle-ci ne peut être achevée pendant la durée du sort. Au bout de 2 min inconsciente, elle se relève à 1* PV et le sort prend fin.</t>
  </si>
  <si>
    <t>Protège d'une aura 1* créature touchée des extérieurs pour la durée du sort. Celle-ci ne peut pas courir ni crier sinon cela brise la protection. L'aura empêche les créatures extérieures de vous attaquer de quelque façon.  Si vous faites une action de typ</t>
  </si>
  <si>
    <t>Donne 2 PV temporaires à une cible touchée. Ce sont les premiers dégâts perdus. De plus, elle gagnent les 3 défenses 'mineures'  pour la durée du sort. Si  la personne touchée à déjà des défenses mineures, celles-ci deviennent majeures pour la durée du so</t>
  </si>
  <si>
    <t>Permet de ramener une personne inconsciente (0 PV) à consciente (1 PV). L'incantateur doit incanter le sortilège et toucher la personne inconciente pendant 1 minute en continu. Fonctionne également sur les gens assommés ou endormis magiquement. Une person</t>
  </si>
  <si>
    <t>Une fois le sortilège incanté, le l’incantateur doit projeter un catalyseur en direction d'un adversaire. Si le catalyseur atteint sa cible, la cible sera 'fatigué' et ne pourra plus crier non plus, elle devra parler a voix basse. Lorsqu’un personnage sub</t>
  </si>
  <si>
    <t>Rayon de soleil / lunaire</t>
  </si>
  <si>
    <t>L'incantateur ne peut faire ce sort qu'en extérieur. Permet de faire tomber un rayon de soleil / lunaire sur la personne touchée par le catalyseur. Celle-ci subit 3* points de dégâts de feu et 3* points de dégâts divins. Ce sort ne pas peut etre fait en t</t>
  </si>
  <si>
    <t>Rayon de vieillissement  temporaire</t>
  </si>
  <si>
    <t>Permet "d'achever" une victime vaincu en se nourissant de son essence vital. Pour ce faire il faut poser les mains sur elle après avoir lancer ce sort pendant 2 minutes consécutives (Elle peut se défendre). Vous avez le choix de l'un des 2 effets suivants</t>
  </si>
  <si>
    <t>Vous devez choisir un élément lorsque vous incantez ce sort. Permet à l'incantateur de résister aux dégâts de l'élément choisi pour la durée du sort. Les dégâts de ce type élémentaire subis sont diminués de 2* pour la durée du sort. Si les dégâts sont dim</t>
  </si>
  <si>
    <t>Alak  Eteh Opra Alkor (Feu = Etus, Froid = Folgus, Électricité = Gilgus, Acide = Ritus) Unikoum</t>
  </si>
  <si>
    <t>Permet à l'incantateur de résister aux dégâts de type élémentaire pour la durée du sort. Les dégâts de type élémentaire subis sont diminués de 3 pour la durée du sort.  Si les dégâts sont diminués à 0, vous ne subissez pas les autres effets du sort/pouvoi</t>
  </si>
  <si>
    <t>Le personnage touché développe un organisme très fort. Il peut résister aux effets d'une maladie. Lorsqu'il apprend qu'il contracte une maladie, dire : ''résistance''. Ne guérit pas les effets contractés avant le sorts, mais enlève les effets pour la duré</t>
  </si>
  <si>
    <t>Résistance druidique à un élément</t>
  </si>
  <si>
    <t>Vous devez choisir un élément lorsque vous incantez ce sort. Permet à la cible touchée de résister aux dégâts de l'élément choisi pour la durée du sort. Les dégâts de ce type élémentaire subis sont diminués de 2* pour la durée du sort.Si les dégâts sont d</t>
  </si>
  <si>
    <t>Alak Opra Alkor (Feu = Etus, Froid = Folgus, Électricité = Gilgus, Acide = Ritus) Unikoum</t>
  </si>
  <si>
    <t>L'incantateur développe un organisme très fort. Il peut résister aux effets du poison. Lorsqu'il apprend qu'il contracte un poison pendant la durée du sort, dire : ''résistance''. Cela diminue les dégâts depoison recus durant le sort de 2* ou retarde de 1</t>
  </si>
  <si>
    <t>incancantateur seulement</t>
  </si>
  <si>
    <t>Résistance magique aux maladies</t>
  </si>
  <si>
    <t>L'incantateur développe un organisme très fort. Il peut résister aux effets d'une maladie. Lorsqu'il apprend qu'il contracte une maladie, dire : ''résistance''. Ne guérit pas les effets contractés avant le sorts, mais enlève les effets pour la durée du so</t>
  </si>
  <si>
    <t>Permet à la personne touchée de nager ou retenir sa respiration sous l'eau 3* fois pour la durée du sort (pouvoir de donjon). Exemple : peut être utiliser pour nager le long d'un couloir ou pour retenir votre respiration en utilisant 1 de vos jetons.</t>
  </si>
  <si>
    <t xml:space="preserve">Grâce à ce sort, l'incantateur peut envoyer un rêve à une créature qu'il a déjà rencontrée en personne. Une fois le sort lancé, l'incantateur doit écrire sur une feuille : « À lire au moment de ton prochain sommeil. Tu perçois clairement que le rêve dans </t>
  </si>
  <si>
    <t>Permet de ramener une personne inconsciente (0 PV) à consciente (1 PV). L'incantateur doit incanter le sortilège et toucher la personne inconsiente. Fonctionne également sur les gens assommés ou endormis magiquement.</t>
  </si>
  <si>
    <t>Sagesse augmentée</t>
  </si>
  <si>
    <t>Donne à la personne touchée une défense spirituelle mineure. Lorsque quelqu'un lui lance un sort ou pouvoir qui attaque son spirituelle et que sa défense est égale ou supérieure, elle peut utiliser ce pouvoir en réaction aux sorts et pouvoirs en disant ''</t>
  </si>
  <si>
    <t>Donne à l'incantateur une défense spirituelle majeure. Lorsque que quelqu'un lui lance un sort ou pouvoir qui attaque son spirituelle et que sa défense est égale supérieure, elle peut utiliser ce pouvoir en réaction aux sorts et pouvoirs en disant ''spiri</t>
  </si>
  <si>
    <t>Sagesse majeur des héros</t>
  </si>
  <si>
    <t>Donne à la personne une défense spirituelle majeur. Lorsque que quelqu'un lui lance un sort ou pouvoir qui attaque votre spirituelle et que sa défense est égale ou supérieure, elle peut utiliser ce pouvoir en réaction aux sorts et pouvoirs en disant ''spi</t>
  </si>
  <si>
    <t>Alak Eteh Icym Orcko Alkor Palo Unikoum</t>
  </si>
  <si>
    <t>Vous devez lancer ce sort qu'en extérieur, ne fonctionne pas sur les batîments dans la zone. Vous devez avoir créé avec des éléments visuels identifiant la zone de rayon maximum autour de vous. Après 5 min de prières à voix haute sans être dérangé, le lie</t>
  </si>
  <si>
    <t>Suite à l'invocation de ce sort, la personne touchée dévelope une résistance à toutes les maladies. Pour toute la durée du sortilège, elle  ne pourra donc pas contracter de nouvelles maladies, même d'origine magique. Les poisons infligent 6 points de dégâ</t>
  </si>
  <si>
    <t>Permet de barrer un objet qui se ferme avec un verrou invisible magique. Il peut s'ouvrir avec un mot ou par l'incantateur seulement (mettre une note avec un duck tape rouge dessus).</t>
  </si>
  <si>
    <t>Une fois le sort lancé, la personne touchée obtient la capacité surnaturelle d'instinctivement sentir les menaces furtives. Permet de réduire de 4* les dégâts des attaques surprises et des pièges (toujours minimum 1 dégât). Permet aussi de garder les yeux</t>
  </si>
  <si>
    <t>Alak Eteh Icym Sulmeck Sirad Pala Unikoum</t>
  </si>
  <si>
    <t>Permet de soigner 2 PV à une personne blessée. L'incantateur doit incanter le sortilège et toucher une personne blessée. Soin doublé près de l'Obsidius</t>
  </si>
  <si>
    <t xml:space="preserve">L'incantateur endort la personne touchée pour la durée du sort. Elle devient inconsciente. Lorsqu’un personnage subit l’effet ‘inconscient’, il est complètement inconscient de son environnement. Il se ‘réveille’ à la première attaque ou lorsque quelqu’un </t>
  </si>
  <si>
    <t>Invoque une sphère de la mort autour de l'incantateur pour la durée du sort. Celui-ci doit se concentrer et ne peut pas incanter d'autres sorts. Il peut marcher lentement et se battre avec des armes. Toutes les personnes qui entrent volontairement dans la</t>
  </si>
  <si>
    <t>Invoque une sphère de vie autour de l'incantateur pour la durée du sort. Celui-ci doit se concentrer, il peut marcher lentement et ne peut pas incanter d'autres sorts. Il peut marcher tranquillement et se battre avec des armes.  Les créatures vivantes ent</t>
  </si>
  <si>
    <t>Tempête électrique</t>
  </si>
  <si>
    <t>Permet de contrôler la tempête pour 15 min. Ce sort ne peut être fait que quand 70 % du ciel et plus est couvert de nuages. L'incantateur devra demeurer à l'extérieur de tout bâtiment et celui-ci ne pourra pas courir ou incanter d'autres sorts, sinon il p</t>
  </si>
  <si>
    <t>En invoquant ce sort, une zone en forêt  (doit être à moins de 5 m d'au moins 3 arbres) de 10 m autour de l'incantateur devient un terrain épineux. Toute créature qui n'a pas un "pied forestier" subit 1* point de dégât par pas fait dans la zone. Si une pe</t>
  </si>
  <si>
    <t>Permet de créer une toile d'araignée : lancer un catalyseur, les 2* cibles les plus près du catalyseur (3 m max) sont alors prises dans une toile d'araignée pour la durée du sort. La cible ne pourra plus bouger ses pieds pour la durée du sort et sa défens</t>
  </si>
  <si>
    <t>Permet de faire un toucher qui fera 10 points de dégâts divins</t>
  </si>
  <si>
    <t>Permet à l'incantateur de faire un toucher maudit à la cible. Elle subit 3* de dégâts divins sans armure et vous êtes guéri de 2*.</t>
  </si>
  <si>
    <t>Alak Eteh Icym Opra Kulha Kako Unikoum</t>
  </si>
  <si>
    <t>Permet à l'incantateur de transférer son énergie vitale à la cible. Vous subissez 2 de dégâts sans armure ne pouvant être réduits d'aucune façon et la cible est guérie de 3*. Les points de vie perdus ne peuvent être pris dans les points de vie temporaires</t>
  </si>
  <si>
    <t>Permet à l'incantateur de voyager d'un arbre (de 15 cm de diamètre minimum) toucher à un autre visible à 50 m maximum. Une fois le sort lancé, l'incantateur disparaît (Lever les 2 mains, puis se rendre rapidement et en ligne droite vers l'endroit choisi).</t>
  </si>
  <si>
    <t>Permet de voir la vérité telle qu'elle est réellement. Lorsque que confronté à des illusions, déguisements ou changements de forme, dire : "perception surnaturelle". Permet également de déceler la contrefaçon: après 15 min passées à observer attentivement</t>
  </si>
  <si>
    <t>Permet à l'incantateur de voyager par les dimensions vers un endroit visible à 100 m maximum. L'incantateur lève les 2 mains et marche en ligne droite vers l'endroit choisi. Il apparaît à l'endroit choisi. De plus, un temps de 15 sec est nécessaire pour s</t>
  </si>
  <si>
    <t>Permet à la personne touchée de détecter les portes secrètes en donjon ou de faire une fouille de pièce 3* fois pour la durée du sort (pouvoir de donjon). Permet aussi  à la personne touchée de voir la contrefaçon ( 2c max au bas de la feuille)</t>
  </si>
  <si>
    <t xml:space="preserve">En invoquant ce sort, une zone de "noirceur" se forme autours de l'incanteur. (Avisez les gens) Pointez 3* créatures de votre choix qui auront l'effet noirceur pour la durée du sort. Lorsqu’un personnage a un effet de noirceur, il doit fermer les yeux et </t>
  </si>
  <si>
    <t>Alak Eteh Icym Opra Alkor Balto Valvo</t>
  </si>
  <si>
    <t>En invoquant ce sort, une zone de 3 m autour de l'incantateur devient une zone de vérité. Toute créature qui est ou entre dans le zone ne peut plus mentir, même si elle a le pouvoir de maître menteur. Quelqu'un peut se défendre contre l'effet de la zone e</t>
  </si>
  <si>
    <t>Numero de joueur</t>
  </si>
  <si>
    <t>Cénacle</t>
  </si>
  <si>
    <t>Guilde</t>
  </si>
  <si>
    <t>Listes des rituels</t>
  </si>
  <si>
    <t>No de rituel</t>
  </si>
  <si>
    <t>Effets</t>
  </si>
  <si>
    <t>Type de Bonus</t>
  </si>
  <si>
    <t>Incantations</t>
  </si>
  <si>
    <t>Numéro de rituel</t>
  </si>
  <si>
    <t>Composante matérielles 1</t>
  </si>
  <si>
    <t>Composantes matérielles 2</t>
  </si>
  <si>
    <t>Composantes matérielles 3</t>
  </si>
  <si>
    <t>Composantes matérielles 4</t>
  </si>
  <si>
    <t>Composantes matérielles 5</t>
  </si>
  <si>
    <t>Coût en Pm</t>
  </si>
  <si>
    <t>En appelant des esprits de la terre, le ritualiste invoque leur puissance pour rendre les armures choisies plus dures à transpercer. Au début du rituel, il place au sol les  morceaux d'armure de cuir ou métallique choisies. Il peut enchanter aussi les arm</t>
  </si>
  <si>
    <t>Yalim Troulim Metylouk Snaki Progatias</t>
  </si>
  <si>
    <t>Des roches grosses comme des poings</t>
  </si>
  <si>
    <t>de la peinture a l'eau</t>
  </si>
  <si>
    <t>un  martelet</t>
  </si>
  <si>
    <t>A la fin du rituel, le ritualiste met un collant vert sur jusqu'à 2 armures avec le numéro de rituel inscrit dessus . Il peut ajouter jusqu'à 2 armures additionnelles en dépensant 3 PM supplémentaire par armure (donc 14 PM pour 4 armures).  Les armures co</t>
  </si>
  <si>
    <t>Armure Novice des esprits</t>
  </si>
  <si>
    <t>Zeta Troulim Metylouk Snaki Progatias</t>
  </si>
  <si>
    <t xml:space="preserve">A la fin du rituel, le ritualiste met un collant vert sur jusqu'à 2 armures avec le numéro de rituel inscrit dessus . Il peut ajouter jusqu'à 2 armures additionnelles en dépensant 3 PM supplémentaire (donc 7 PM pour 4 armures).  Les armures conféreront 2 </t>
  </si>
  <si>
    <t>Armure Ultime des esprits</t>
  </si>
  <si>
    <t>Xolo Troulim Metylouk Snaki Progatias</t>
  </si>
  <si>
    <t>A la fin du rituel, le ritualiste met un collant vert sur 1 armure avec le numéro de rituel inscrit dessus . Il peut ajouter jusqu'à 2 armures additionnelles en dépensant 5 PM supplémentaire par armure (donc 22 PM pour 3 armures).  Les armures conféreront</t>
  </si>
  <si>
    <t>En appelant des esprits protecteurs, le ritualiste invoque des esprits pour protéger l'âme des gens présents.   Le ritualiste  chante l'incantation pour débuter le rituel et à 9 autres répétitions durant le rituel. Il doit jouer de l'instrument à percussi</t>
  </si>
  <si>
    <t>Yalim Progatias Tifjatt Afty Sultuss</t>
  </si>
  <si>
    <t>Un instrument a percussion</t>
  </si>
  <si>
    <t>maquillage effacable facilement</t>
  </si>
  <si>
    <t>A la fin du rituel, le ritualiste dessine son signe sur jusqu'à 2 personnes . Il peut ajouter jusqu'à 3 personnes additionnelles en dépensant 3 PM supplémentaire par personne (donc 17 PM pour 5 personnes). Ceux-ci pourront activer la rune de barrière quan</t>
  </si>
  <si>
    <t>Barrière mineure de l'esprit</t>
  </si>
  <si>
    <t>Zeta Progatias Tifjatt Afty Sultuss</t>
  </si>
  <si>
    <t>A la fin du rituel, le ritualiste dessine son signe sur jusqu'à 3 personnes . Il peut ajouter jusqu'à 2 personnes additionnelles en dépensant 2 PM supplémentaire par personne (donc 8 PM pour 5 personnes). Ceux ci pourront activer la rune de barrière quand</t>
  </si>
  <si>
    <t>Barrière Ultime de l'esprit</t>
  </si>
  <si>
    <t>Xolo Progatias Tifjatt Afty Sultuss</t>
  </si>
  <si>
    <t>A la fin du rituel, le ritualiste dessine son signe sur jusqu'à 1 personnes . Il peut ajouter jusqu'à 2 personnes additionnelles en dépensant 5 PM supplémentaire par personne (donc 22 PM pour 3 personnes). Ceux ci pourront activer la rune de barrière quan</t>
  </si>
  <si>
    <t>En appelant les esprits de la vie, le ritualiste protège les gens présents contre la maladie. Il trace d'abord un cercle avec la poudre blanche. Ils tracent ensuite un carréau centre du cercle blanc avec la poudre rouge. Les gens qu'il veut protéger doive</t>
  </si>
  <si>
    <t>Yalim Progatias Touffa Talviak Gragam Tifjatt</t>
  </si>
  <si>
    <t>poudre blanche</t>
  </si>
  <si>
    <t>poudre rouge</t>
  </si>
  <si>
    <t>un contenant d'eau propre</t>
  </si>
  <si>
    <t>A la fin du rituel, jusqu'à 2 personnes 'qui peuvent inclure le ritualiste'  peuvent  résister aux effets des maladies non magique pour le scénario. Lorsqu'ils apprennent qu'ils contractent une maladie, dire : ''résistance''. Le ritualiste peut ajouter ju</t>
  </si>
  <si>
    <t>En appelant les esprits guérisseurs, le ritualiste guérit les gens présents. Il trace d'abord un cercle avec la poudre blanche. Les gens qu'il veut guérir doivent se placer en cercle et se tenir les bras ensemble ( à l'intérieur du cercle blanc). Le ritua</t>
  </si>
  <si>
    <t>Yalim Draoum Troulim Metylouk Etylym</t>
  </si>
  <si>
    <t>4 chandelles allumées</t>
  </si>
  <si>
    <t>A la fin du rituel, jusqu'à 4 personnes 'qui peuvent inclure le ritualiste' regagne 6 PV. Vous pouvez ajouter jusqu'à 6 personnes en ajoutant 2 PM par personne. (donc 20 PM pour 10 personnes)</t>
  </si>
  <si>
    <t>Cercle de soin novice</t>
  </si>
  <si>
    <t>Zeta Draoum Troulim Metylouk Etylym</t>
  </si>
  <si>
    <t>A la fin du rituel, jusqu'à 4 personnes 'qui peuvent inclure le ritualiste' regagne 3 PV. Vous pouvez ajouter jusqu'à 2 personnes en ajoutant 1 PM par personne. (donc 6 PM pour 6 personnes)</t>
  </si>
  <si>
    <t>Cercle de soin Ultime</t>
  </si>
  <si>
    <t>Xolo Draoum Troulim Metylouk Etylym</t>
  </si>
  <si>
    <t>A la fin du rituel, jusqu'à 3 personnes 'qui peuvent inclure le ritualiste' regagne 12 PV. Vous pouvez ajouter jusqu'à 2 personnes en ajoutant 3 PM par personne. (donc 18 PM pour 5 personnes)</t>
  </si>
  <si>
    <t>Trouvez un endroit calme et tranquille où vous ne serez pas dérangé.
Allumez la bougie blanche et placez-la devant vous.
Prenez quelques respirations profondes pour vous calmer et vous concentrer.
Prenez le bol d'eau et tenez-le devant la bougie.
Imaginez</t>
  </si>
  <si>
    <t>Yalim Sultus Draoum Cominor Shakta</t>
  </si>
  <si>
    <t>Une bougie blanche</t>
  </si>
  <si>
    <t>Un petit bol d'eau</t>
  </si>
  <si>
    <t>un papier et une plume</t>
  </si>
  <si>
    <t>À la fin de ce rituel, cela vous permet de pauser jusqu'à 2 questions à la scénaristique. Ce rituel peut être répété que seulement 2 fois par GN pour obtenir des réponses à vos questions. Gardez à l'esprit que les réponses peuvent être symboliques ou méta</t>
  </si>
  <si>
    <t>Divination Ultime</t>
  </si>
  <si>
    <t>Trouvez un endroit calme et tranquille où vous ne serez pas dérangé.
Allumez les 5 bougie blanches et placez-la devant vous en forme de cercle.
Prenez quelques respirations profondes pour vous calmer et vous concentrer.
Prenez le bol d'eau et tenez-le dev</t>
  </si>
  <si>
    <t>Xolo Sultus Draoum Cominor Shakta</t>
  </si>
  <si>
    <t>5 bougies blanches</t>
  </si>
  <si>
    <t xml:space="preserve">À la fin de ce rituel,  cela vous permet de poser 1 question à la scénaristique. Ce rituel peut être fait qu'une seul fois par évènement pour obtenir des réponses à vos questions. Gardez en tête que la réponses sera mieux définie, mais que les esprits ne </t>
  </si>
  <si>
    <t>En appelant des esprits de la guerre, le ritualiste invoque des esprits pour combattre aux côtés des personnes choisies. Le riutaliste batit un cercle avec les armes. Le ritualiste prononce l'incantation. Les personnes choisis se mettent alors a danser au</t>
  </si>
  <si>
    <t>Yalim Tifjatt Metylouk Touffa Talaki</t>
  </si>
  <si>
    <t>maquillage de couleurs effacable</t>
  </si>
  <si>
    <t>instrument à percussion</t>
  </si>
  <si>
    <t>2 armes par personnes présentes</t>
  </si>
  <si>
    <t>A la fin du rituel, le ritualiste dessine un signe dans le visage de jusqu'à 3 personnes ( peut inclure le ritualiste).  Il peut ajouter jusqu'à 3 personnes additionnelles en dépensant 3 PM supplémentaire par personne (donc 17 PM pour 6 personnes). Les pe</t>
  </si>
  <si>
    <t>Esprits novices de la guerre</t>
  </si>
  <si>
    <t>En appelant des esprits du combat, le ritualiste invoque des esprits pour combattre aux côtés des personnes choisies. Le riutaliste bati un altar en roche. Le ritualiste prononce l'incantation. Les personnes choisis se mettent alors a danser autour de l'a</t>
  </si>
  <si>
    <t>Zeta Tifjatt Metylouk Touffa Talaki</t>
  </si>
  <si>
    <t>instrument a percussion</t>
  </si>
  <si>
    <t>Altar de roche</t>
  </si>
  <si>
    <t>A la fin du rituel, le ritualiste dessine un signe dans le visage de jusqu'à 3 personnes .( peut inclure le ritualiste)  Il peut ajouter jusqu'à 2 personnes additionnelles en dépensant 2 PM supplémentaire par personne (donc 8 PM pour 5 personnes). Les per</t>
  </si>
  <si>
    <t>Esprits Ultimes de la guerre</t>
  </si>
  <si>
    <t>Xolo Tifjatt Metylouk Touffa Talaki</t>
  </si>
  <si>
    <t>A la fin du rituel, le ritualiste dessine un signe dans le visage de jusqu'à 2 personnes ( peut inclure le ritualiste).  Il peut ajouter jusqu'à 2 personnes additionnelles en dépensant 5 PM supplémentaire par personne (donc 22 PM pour 4 personnes). Les pe</t>
  </si>
  <si>
    <t>Le ritualiste appelle des esprits pour guider en forêt les  gens présents.Les esprits ainsi invoqués pourront alors les protéger contre les obstacles de la forêt. Les gens se placent en cercle autour du ritualiste en se prenant les mains. Ils doivent être</t>
  </si>
  <si>
    <t>Zeta Metylouk Tifjatt Falkyr Talviak Ylissim</t>
  </si>
  <si>
    <t>4 feuilles d'arbres différents par personne</t>
  </si>
  <si>
    <t>maquillage effacable</t>
  </si>
  <si>
    <t>A la fin du rituel, le ritualiste dessine son signe sur jusqu'à 2 personnes . Il peut ajouter jusqu'à 2 personnes additionnelles en dépensant 2 PM supplémentaire par personne (donc 8PM pour 4 personnes). Ceux-ci auront l'équivalent du pouvoir 'pied forest</t>
  </si>
  <si>
    <t>Invocation de feu sur les armes</t>
  </si>
  <si>
    <t>En appelant les esprits du feu, le ritualiste imbue l'arme des gens présents en invocant les flammes placées autour sur les armes en son centre. Le ritualiste dit l'incantation pour débuter le rituel et à 15 autres répétitions durant le rituel  à 1 minute</t>
  </si>
  <si>
    <t>4 sources de feu placés en carré</t>
  </si>
  <si>
    <t>4 sources de feu placés en losange</t>
  </si>
  <si>
    <t>collants verts</t>
  </si>
  <si>
    <t>A la fin du rituel, le ritualiste mets un collant vert sur jusqu'à 4 armes avec le numéro de rituel inscrit dessus . Il peut ajouter jusqu'à 2 armes additionnelles en dépensant 1 PM supplémentaire par arme (donc un total de 10 PM pour 6 armes). Les porteu</t>
  </si>
  <si>
    <t xml:space="preserve">En appelant les esprits du froid, le ritualiste imbue l'arme des gens présents en invocant les glaces  sur les armes choisies. Le ritualiste dit l'incantation pour débuter le rituels et à 15 autres répétitions durant le rituel à  1 minute d'intervalle: à </t>
  </si>
  <si>
    <t>Yalim Draoum Troulim Metylouk Kalvasse</t>
  </si>
  <si>
    <t>4 récipients d'eau placés en carré</t>
  </si>
  <si>
    <t>4 récipients d'eau placés en losange</t>
  </si>
  <si>
    <t>Invocation mineure de feu sur les armes</t>
  </si>
  <si>
    <t>En appelant les esprits du feu, le ritualiste imbue l'arme des gens présents en invocant les flammes placées en carré sur les armes en son centre. Le ritualiste dit l'incantation pour débuter le rituel et à 5 autres répétitions durant le rituel à 1 minute</t>
  </si>
  <si>
    <t>A la fin du rituel, le ritualiste mets un collant vert sur jusqu'à 4 armes avec le numéro de rituel inscrit dessus. Il peut ajouter jusqu'à 2 armes additionnelles en dépensant 1 PM supplémentaire par arme (donc un total de 6 PM pour 6 armes). Les porteurs</t>
  </si>
  <si>
    <t>Invocation mineure de froid sur les armes</t>
  </si>
  <si>
    <t>En appelant les esprits du froid, le ritualiste imbue l'arme des gens présents en invocant les glaces  sur les armes choisies. Le ritualiste dit l'incantation pour débuter le rituel et à 5 autres répétitions durant le rituel à  1 minute d'intervalle: à ch</t>
  </si>
  <si>
    <t>Zeta Draoum Troulim Metylouk Kalvasse</t>
  </si>
  <si>
    <t>Invocation ultime de feu sur armes</t>
  </si>
  <si>
    <t>12 sources de feu placés en carré</t>
  </si>
  <si>
    <t>A la fin du rituel, le ritualiste mets un collant vert sur jusqu'à 2 armes avec le numéro de rituel inscrit dessus . Il peut ajouter jusqu'à 2 armes additionnelles en dépensant 5 PM supplémentaire par arme (donc un total de 22 PM pour 4 armes). Les porteu</t>
  </si>
  <si>
    <t>Invocation ultime de froid sur armes</t>
  </si>
  <si>
    <t>En appelant les esprits du froid, le ritualiste imbue l'arme des gens présents en invocant les glaces  sur les armes choisies. Le ritualiste dit l'incantation pour débuter le rituel et à 5 autres répétitions durant le rituel à  1 minute d'intervall:, à ch</t>
  </si>
  <si>
    <t>Xolo Draoum Troulim Metylouk Kalvasse</t>
  </si>
  <si>
    <t>12 récipients d'eau en carré</t>
  </si>
  <si>
    <t>A la fin du rituel, le ritualiste mets un collant vert sur jusqu'à 2 armes avec le numéro de rituel inscrit dessus . Il peut ajouter jusqu'à 2 armes additionnelles en dépensant 5 PM supplémentaire par arme (donc un total de 10 PM pour 6 armes). Les porteu</t>
  </si>
  <si>
    <t>Invoquer l’esprit d’un mort</t>
  </si>
  <si>
    <t>Commencez par allumer une bougie et placez-la sur une table ou un autel.
Prenez une pièce de monnaie et tenez-la dans votre main. Visualisez la question que vous voulez poser dans votre esprit.
Pour chacune de vos questions, pauser la à haute voix, puis i</t>
  </si>
  <si>
    <t>Yalim Draoum Sultus Afty Yllisim</t>
  </si>
  <si>
    <t>Une bougie noir</t>
  </si>
  <si>
    <t>Un autel</t>
  </si>
  <si>
    <t>Une pièce</t>
  </si>
  <si>
    <t>Avec ce rituel, l’on peut faire venir un esprit pour communiquer avec celui-ci, et ce sans avoir le corps. Vous pouvez tenter de poser 3 questions de cette façon et vous pouvez ajouter jusqu’à 3 questions supplémentaire pour 3 PM chaques ( donc 17 PM pour</t>
  </si>
  <si>
    <t>Placez la bougie sur un support et allumez-la.
Allumez également l'encens et placez-le à côté de la bougie.
Dans le bol d'eau, trempez vos doigts et tracez un cercle autour de vous. Visualisez la noirceur qui émane de vous et crée une barrière protectrice</t>
  </si>
  <si>
    <t>Yalim Draoum Afty Gragam Imetof</t>
  </si>
  <si>
    <t>Un baton d'encens</t>
  </si>
  <si>
    <t>Un petit bol de sel</t>
  </si>
  <si>
    <t>Une pierre transparente</t>
  </si>
  <si>
    <t>Le ritualiste est atteint d'une maladie "endurance majeur" qu’il peut transmettre par  le toucher, il devra retirer le colant de sa pierre et dire 'Gragam'. Cette maladie réduit les points de vie de la personne infectée de 2, et cette dernière est réguliè</t>
  </si>
  <si>
    <t>Maladie Ultime</t>
  </si>
  <si>
    <t>En appelant des esprits de la terre, le ritualiste invoque leur puissance pour rendre les armures choisies plus durs à transpercer. Au début du rituel, il place au sol les  morceaux d'armure de cuir ou métallique choisies. Il peut enchanter aussi les armu</t>
  </si>
  <si>
    <t>Xolo Draoum Afty Gragam Imetof</t>
  </si>
  <si>
    <t>Le ritualiste est atteint d'une maladie "endurance ultime" qu’il peut transmettre par  le toucher, il devra retirer le colant de sa pierre et dire 'Gragam'. Cette maladie réduit les points de vie de la personne de moitié, et cette dernière est régulièreme</t>
  </si>
  <si>
    <t>Mort simulée</t>
  </si>
  <si>
    <t>Commencer en allumant les bougies blanches et en disposant les pétales de fleurs blanches sur la surface de l'eau.
On doit plonger ses mains dans l'eau et se concentrer sur son désir de prolonger sa vie.
Prendre une poignée d'herbes et à les déposer sur l</t>
  </si>
  <si>
    <t>Xolo Touffa Afty Sultus Ylissim</t>
  </si>
  <si>
    <t>Des bougies blanches</t>
  </si>
  <si>
    <t>Des pétales de fleurs</t>
  </si>
  <si>
    <t>Des herbes</t>
  </si>
  <si>
    <t>Le ritualiste investi du pouvoir de ce rituel, ne peut tout simplement pas être achevé. Suite au prochain achèvement il se relèvera après 10 minutes a 1 point de vie et le rituel cesse ensuite. Cette effet ne peut être fait qu'une seul fois par évênement.</t>
  </si>
  <si>
    <t>En appelant des esprits , le ritualiste protège de gens présents en détruisant les flammes placées en cercle sur les personnes en son centre. Le ritualiste dit l'incantation pour débuter le rituel et à 5 autres répétitions durant le rituel  à 1 minute d'i</t>
  </si>
  <si>
    <t>Zeta Matafast Touffa progatias Etylym</t>
  </si>
  <si>
    <t>8 sources de feu placés en ronds</t>
  </si>
  <si>
    <t>collants verts ou maquillage effacable</t>
  </si>
  <si>
    <t>A la fin du rituel, le ritualiste met un collant vert sur jusqu'à 2 armures avec le numéro de rituel inscrit dessus ou dessine un signe dans le front de jusqu'à 2 personnes . Il peut ajouter jusqu'à 3 armures/personnes additionnelles en dépensant 2 PM sup</t>
  </si>
  <si>
    <t>En appelant des esprits , le ritualiste protège les gens présents en détruisant l'eau en cercle sur les personnes en sont centre. Le ritualiste dit l'incantation pour débuter le rituel et à 5 autres répétitions durant le rituel  1 minute d'intervalle. Les</t>
  </si>
  <si>
    <t>Zeta Matafast Touffa Progatias Kalvasse</t>
  </si>
  <si>
    <t>8 récipients d'eau placés en ronds</t>
  </si>
  <si>
    <t>A la fin du rituel, le ritualiste met un collant vert sur jusqu'à 2 armures avec le numéro de rituel inscrit dessus ou dessine un signe dans le front de jusqu'à 2 personnes. Il peut ajouter jusqu'à 3 armures/personnes additionnelles en dépensant 2 PM supp</t>
  </si>
  <si>
    <t>Sacrifice de soi</t>
  </si>
  <si>
    <t xml:space="preserve">En sacrifiant son propre sang, le ritualiste guérit les gens présents. Il trace d'abord un cercle avec la poudre blanche. Les gens qu'il veut guérir doivent se placer en cercle et se tenir les bras ensemble ( à l'intérieur du cercle blanc). Le ritualiste </t>
  </si>
  <si>
    <t>Zeta Yallim Xolo Draoum Troulim Metylouk Etylym</t>
  </si>
  <si>
    <t>un contenant vide</t>
  </si>
  <si>
    <t>un  objet tranchant</t>
  </si>
  <si>
    <t>maquillage rouge</t>
  </si>
  <si>
    <t>Le ritualiste perd 3 pv ( ou plus voir plus bas) lorsqu'il se coupent. A la fin du rituel, jusqu'à 5 personne, sexcluant le ritualiste regagne 4 PV et gagne 2 pv temporaire jusqu'au prochain court repos.( les premiers points perdus) Cela permet aussi de g</t>
  </si>
  <si>
    <t>Sanctuaire de paix</t>
  </si>
  <si>
    <t>Trouvez un endroit calme et paisible où vous pouvez vous rassembler dans la nature.
Installez un autel au centre du cercle où vous allez vous rassembler. L'autel peut être composé de pierres, de bâtons, de feuilles, de fleurs ou de tout autre objet nature</t>
  </si>
  <si>
    <t>Xolo Falgor Progatias Hylias Matafasts</t>
  </si>
  <si>
    <t>Un autel de paix</t>
  </si>
  <si>
    <t>Une bougie</t>
  </si>
  <si>
    <t>Des symboles de paix</t>
  </si>
  <si>
    <t>un poudre blanche</t>
  </si>
  <si>
    <t xml:space="preserve">Ne peut être fait dans un batiment. Toutes les créatures dans la zone se sentent pacifique et ne veulent pas de mauvaises actions, elles ne peuvent faire d’action offensive ou de sort offensif.  Une Défense spirituelle ultime est nécessaire pour résister </t>
  </si>
  <si>
    <t>Le ritualiste appelle des esprits pour éviter aux gens présents toute forme de paralysie. Le ritualiste forme un 'parcours circulaire autour de lui: 5 longues branches tenues en équilbre à 1 pieds du sol entre 2 bûches ou roches. Le ritualiste dit l'incan</t>
  </si>
  <si>
    <t>Yalim Metylouk Tifjatt Falkyr Talviak Ylissim</t>
  </si>
  <si>
    <t>5 longue branches</t>
  </si>
  <si>
    <t>10 pierres ou bûches</t>
  </si>
  <si>
    <t>un corde</t>
  </si>
  <si>
    <t>une petite branche</t>
  </si>
  <si>
    <t>A la fin du rituel, le ritualiste fait un collier pour 1 personne avec un collant vert qui porte le numéro du rituel. Il peut faire des colliers pour jusqu'à 2 personnes additionnelles en dépensant 6 PM supplémentaire par personne (donc 20 PM pour 3 perso</t>
  </si>
  <si>
    <t>En appelant des esprits gardiens, le ritualiste choisie une personne qui sera munie d'un '3 ème œil spirituel'. La personne choisie se met en position de méditation et ferme les yeux. Le ritualiste lui touche le front durant tout le rituel. Il dit l'incan</t>
  </si>
  <si>
    <t>Yalim Tifjat</t>
  </si>
  <si>
    <t>Un collier</t>
  </si>
  <si>
    <t>A la fin du rituel, le ritualiste fait un collier pour 1 personne avec un collant vert qui porte le numéro du rituel. Il peut faire des colliers pour jusqu'à 2 personnes additionnelles en dépensant 6 PM supplémentaire (donc 20 PM pour 3 personnes). Les po</t>
  </si>
  <si>
    <t>Troisième œil mineur</t>
  </si>
  <si>
    <t>Zeta Tifjat</t>
  </si>
  <si>
    <t>Une corde avec un objet sphérique attaché</t>
  </si>
  <si>
    <t>A la fin du rituel, le ritualiste fait un collier pour 1 personne avec un collant vert qui porte le numéro du rituel. Il peut faire des colliers pour jusqu'à 2 personnes additionnelles en dépensant 4 PM supplémentaire (donc 12 PM pour 3 personnes). Les po</t>
  </si>
  <si>
    <t>Troisième œil ultime</t>
  </si>
  <si>
    <t xml:space="preserve">choisie se met en position de méditation et ferme les yeux. Le ritualiste lui touche le front durant tout le rituel. Il dit l'incantation au début puis médite en silence et répète l'incantationa 12 reprises à 1 minute d'intervalle . Après cela il attache </t>
  </si>
  <si>
    <t>Xolo Tifjat</t>
  </si>
  <si>
    <t>A la fin du rituel, le ritualiste fait un collier pour 1 personne avec un collant vert qui porte le numéro du rituel. Il peut faire des colliers pour jusqu'à 1 personne additionnelle en dépensant 10 PM supplémentaire (donc 22 PM pour 2 personnes). Tant qu</t>
  </si>
  <si>
    <t>Trouvez un endroit calme et paisible où vous pouvez vous rassembler.
Installez un autel au centre du cercle où vous allez vous rassembler. L'autel peut être composé de pierres, de bâtons, de feuilles, de fleurs ou de tout autre objet naturel qui vous insp</t>
  </si>
  <si>
    <t>Yalim Falgor Progatias Hylias Matafasts</t>
  </si>
  <si>
    <t>Un autel de vérité</t>
  </si>
  <si>
    <t>Toute autre personne que le ritualiste se trouvant dans la zone de vérité est forcée de dire la vérité lorsqu’elle parle, à moins d’avoir une Défense spirituelle majeure ou plus. Toutefois, les cibles ne sont pas forcées de parler. Le rituel doit être fai</t>
  </si>
  <si>
    <t>Listes des potions connus</t>
  </si>
  <si>
    <t>Types de potions</t>
  </si>
  <si>
    <t>Ingrédients Rouges requis</t>
  </si>
  <si>
    <t>Ingrédients Bleus requis</t>
  </si>
  <si>
    <t>Ingrédients Jaune requis</t>
  </si>
  <si>
    <t>Ingrédients Blanc requis</t>
  </si>
  <si>
    <t>Ingrédients Noirs requis</t>
  </si>
  <si>
    <t>Acide majeur</t>
  </si>
  <si>
    <t>Permet de briser une serrure niv 2 en versant l'acide dessus lentement ( 1 minutes) ou peut être lancé sur un ennemi ( 1 catalyseur 4 dégats acide) Une défense dextérité majeure est nécéssaire pour ne pas subir l'effet.</t>
  </si>
  <si>
    <t>Alchimie 2</t>
  </si>
  <si>
    <t>D</t>
  </si>
  <si>
    <t>Y</t>
  </si>
  <si>
    <t>Acide mineur</t>
  </si>
  <si>
    <t>Permet de briser une serrure niv 1 en versant l'acide dessus lentement ( 1 minutes) ou peut être lancé sur un ennemi ( 1 catalyseur 2 dégats acide) Une défense dextérité mineur est nécéssaire pour ne pas subir l'effet.</t>
  </si>
  <si>
    <t>Alchimie 1</t>
  </si>
  <si>
    <t>D+D</t>
  </si>
  <si>
    <t>H</t>
  </si>
  <si>
    <t>Acide Ultime</t>
  </si>
  <si>
    <t>Permet de briser une serrure niv 3 en versant l'acide dessus lentement ( 1 minutes) ou peut être lancé sur un ennemi ( 1 catalyseur 6 dégats acide) Une défense dextérité ultime est nécéssaire pour ne pas subir l'effet.</t>
  </si>
  <si>
    <t>Alchimie 3</t>
  </si>
  <si>
    <t>H+H+H</t>
  </si>
  <si>
    <t>R</t>
  </si>
  <si>
    <t>Antidote</t>
  </si>
  <si>
    <t>Annule les effets de tous poisons majeurs  (4 de dégats de poisons et moins) sur le buveur après 1 minute</t>
  </si>
  <si>
    <t>E</t>
  </si>
  <si>
    <t>Z</t>
  </si>
  <si>
    <t>Antidote mineur</t>
  </si>
  <si>
    <t>Annule les effets de tous poisons mineurs ( 2 de dégats de poisons et moins) sur le buveur après 1 minute</t>
  </si>
  <si>
    <t>Herboristerie de base</t>
  </si>
  <si>
    <t>F</t>
  </si>
  <si>
    <t>Anti-poison</t>
  </si>
  <si>
    <t>Annule les effets de tous poisons  sur le buveur après 1 minute</t>
  </si>
  <si>
    <t>O</t>
  </si>
  <si>
    <t>Déclenche autour du buveur un aura instantané de peur car le buveur donne l'impression d'être devenu terrifiant. Permet de faire peur à 3 personnes que vous pointez dans un rayon de 10 m au moment de boire la potion. Votre simple vue leur fait peur. Les v</t>
  </si>
  <si>
    <t>1 scene</t>
  </si>
  <si>
    <t>A</t>
  </si>
  <si>
    <t>W + W</t>
  </si>
  <si>
    <t>Bombe anti magie</t>
  </si>
  <si>
    <t>Après l'amorcage de la bombe (6 secondes), vous aurez 4 secondes pour lancer un catalyseur représentant la bombe, après les 4 secondes, celle-ci explose peux importe ou elle est. La créature la plus près de la bombe dans un rayon de 3 mètres subit l'effet</t>
  </si>
  <si>
    <t>Bombe alchimique</t>
  </si>
  <si>
    <t>B</t>
  </si>
  <si>
    <t>N</t>
  </si>
  <si>
    <t>Bombe collante</t>
  </si>
  <si>
    <t>Après l'amorcage de la bombe (6 secondes), vous aurez 4 secondes pour lancer un catalyseur représentant la bombe, après les 4 secondes, celle-ci explose peux importe ou elle est. Les 3 créatures les plus proche du catalyseur dans une zone de 3 mètres auto</t>
  </si>
  <si>
    <t>G</t>
  </si>
  <si>
    <t>Bombe d'acide</t>
  </si>
  <si>
    <t>Bombe de feu</t>
  </si>
  <si>
    <t>J</t>
  </si>
  <si>
    <t>Bombe de Gaz affaiblissant</t>
  </si>
  <si>
    <t>C</t>
  </si>
  <si>
    <t>Bombe de Gaz Hallucinogène</t>
  </si>
  <si>
    <t>1 scène</t>
  </si>
  <si>
    <t>Bombe de Gaz soporifique</t>
  </si>
  <si>
    <t>Après l'amorcage de la bombe (6 secondes), vous aurez 4 secondes pour lancer un catalyseur représentant la bombe, après les 4 secondes, celle-ci explose peux importe ou elle est.  La créature la plus proche du catalyseur dans une zone de 3 mètres autour e</t>
  </si>
  <si>
    <t>Bombe de Gaz Tranquillisant</t>
  </si>
  <si>
    <t>Bombe de glace</t>
  </si>
  <si>
    <t>Bombe de lumière</t>
  </si>
  <si>
    <t>Après l'amorcage de la bombe (6 secondes), vous aurez 4 secondes pour lancer un catalyseur représentant la bombe, après les 4 secondes, celle-ci explose peux importe ou elle est. Les 2 créatures les plus proche du catalyseur dans une zone de 3 mètres auto</t>
  </si>
  <si>
    <t>Bombe électrique</t>
  </si>
  <si>
    <t>I</t>
  </si>
  <si>
    <t>Bombe Paralysante</t>
  </si>
  <si>
    <t>Après l'amorcage de la bombe (6 secondes), vous aurez 4 secondes pour lancer un catalyseur représentant la bombe, après les 4 secondes, celle-ci explose peux importe ou elle est.  La créature, la plus près de la bombe dans un rayon de 3 mètres, est paraly</t>
  </si>
  <si>
    <t>Brise armure</t>
  </si>
  <si>
    <t>Permet de lancer la fiole ( remplacer par catalyseur) pour briser une armure. Enleve 4 armure au porteur touché .</t>
  </si>
  <si>
    <t>W</t>
  </si>
  <si>
    <t>Charme</t>
  </si>
  <si>
    <t xml:space="preserve">Permet de charmer un individu. Vous devez lui lancer un catalyseur apres avoir but la potion. Si il touche, la cible devient l'amie de l'incantateur et ne fera aucune attaque pouvant le blesser. Ne fonctionne pas sur les morts-vivants, les créatures sans </t>
  </si>
  <si>
    <t>A+B</t>
  </si>
  <si>
    <t>Permet au buveur de se battre même aveuglé, Permet d'ouvir les yeux pendant 10 sec à chaque coup reçu lors d'aveuglement..</t>
  </si>
  <si>
    <t>Concentré magique</t>
  </si>
  <si>
    <t>Le buveur regagne 5 PM,</t>
  </si>
  <si>
    <t>S</t>
  </si>
  <si>
    <t>Concentré magique mineur</t>
  </si>
  <si>
    <t>Le buveur regagne 3 PM</t>
  </si>
  <si>
    <t>Concentré magique ultime</t>
  </si>
  <si>
    <t>Le buveur regagne 7 PM</t>
  </si>
  <si>
    <t>S+S</t>
  </si>
  <si>
    <t>Corps mou</t>
  </si>
  <si>
    <t>Permet au buveur de se defaire de ses liens même magique et du pouvoir "capture" pendant une scène</t>
  </si>
  <si>
    <t>F + I</t>
  </si>
  <si>
    <t>Permet au buveur de devenir  courageux. Permet de résister au pouvoir de type ''peur'' et aux peurs magiques de niveau majeur. Pour contrer un effet, dire : ''courage''.</t>
  </si>
  <si>
    <t>H + H</t>
  </si>
  <si>
    <t>Courage suprême</t>
  </si>
  <si>
    <t>Permet au buveur de devenir tres courageux. Permet de résister au pouvoir de type ''peur'' et aux peurs magiques de niveau ultime. Pour contrer un effet, dire : ''courage''.</t>
  </si>
  <si>
    <t>F + H</t>
  </si>
  <si>
    <t>Permet au buveur de savoir si les gens autour de lui mentent. Permet de savoir si 3 personnes ont mentis lors de leurs 5 dernières minutes de paroles…Dire : ''Empathie 4'' et demander discrètement à la personne. Si une personne a un niveau de menteur plus</t>
  </si>
  <si>
    <t>H+J</t>
  </si>
  <si>
    <t>Permet de dominer un individu. Vous devez lui lancer un catalyseur apres avoir bu la potion. Si ca touche elle peut se défendre 'spirituelle ultime'.Sinon la victime touchée devient ''l'esclave'' du personnage pendant 15 min. Pouvoir de type ''charme''. L</t>
  </si>
  <si>
    <t>F + F</t>
  </si>
  <si>
    <t>V</t>
  </si>
  <si>
    <t>Esprit fort</t>
  </si>
  <si>
    <t>Vous donne une défense spirituelle  mineur. Lorsque quelqu'un vous lance un sort ou pouvoir qui attaque votre défense spirituelle et que votre défense est supérieure ou égale, vous pouvez utiliser ce pouvoir en réaction aux sorts et pouvoirs en disant ''s</t>
  </si>
  <si>
    <t>E + E</t>
  </si>
  <si>
    <t>Esprit impénétrable</t>
  </si>
  <si>
    <t>Vous donne une défense spirituelle Majeur. Lorsque quelqu'un vous lance un sort ou pouvoir qui attaque votre défense spirituelle et que votre défense est supérieure ou égale, vous pouvez utiliser ce pouvoir en réaction aux sorts et pouvoirs en disant ''sp</t>
  </si>
  <si>
    <t>V + V</t>
  </si>
  <si>
    <t>Esquive majeur</t>
  </si>
  <si>
    <t xml:space="preserve">Permet d esquiver 2 coups normaux ou spéciaux dans les 15 min suivant la periode ou l'on a bu la potion. Permet de ne pas tenir compte des dégâts et effets d'un coup spécial. Dire : ''esquive'' après avoir reçu le coup. Ne fonctionne pas sur les sorts et </t>
  </si>
  <si>
    <t>Esquive mineur</t>
  </si>
  <si>
    <t xml:space="preserve">Permet d esquiver 3 coups normaux dans la prochaine scène (15 minutes) suivant la periode ou l'on a bu la potion. Permet de ne pas tenir compte des dégâts d'un coup normal. Les coups magiques, divins ou élémentaires qui ne font que 1 sont normaux. Dire : </t>
  </si>
  <si>
    <t>A + C</t>
  </si>
  <si>
    <t>Guerison des maladies</t>
  </si>
  <si>
    <t>Guérit le buveur de toute maladie, qu'elle soit magique ou non, l'affligeant</t>
  </si>
  <si>
    <t>Langue des monstres</t>
  </si>
  <si>
    <t>Permet de parler avec toute créature qui est dotée d'intelligence pendant 15 min. La conversation sera tout de même limitée à de courtes phrases ou de courts mots.</t>
  </si>
  <si>
    <t>A + B</t>
  </si>
  <si>
    <t>P</t>
  </si>
  <si>
    <t>Liberte d'action</t>
  </si>
  <si>
    <t>Permet au personnage de ne pas voir ses mouvements gênés par d'autres pouvoirs. Dire : ''liberté d'action'' annule Attaque étourdissante, Capture, Coup engourdissant, Coupe-jarret, et les sorts et pièges qui endorment, paralysent ou enchevêtrent. Après tr</t>
  </si>
  <si>
    <t>G + I + I</t>
  </si>
  <si>
    <t>X+ X</t>
  </si>
  <si>
    <t>Metamorphose</t>
  </si>
  <si>
    <t>Permet de se métamorphoser et d'avoir des griffes. Permet à la personne de changer une fois de forme, ex. : homme rat. Nécessite d'avoir le costume pour se changer. La transformation prend le temps du changement de costume. Changer de forme guérit de 1 pv</t>
  </si>
  <si>
    <t>jusqu à un court repos</t>
  </si>
  <si>
    <t>F + J</t>
  </si>
  <si>
    <t>Onguent divine</t>
  </si>
  <si>
    <t>Permet au porteur de l'arme enduite de cette onguent de frappé '' divin '' pour la prochaine scène.</t>
  </si>
  <si>
    <t>A + E</t>
  </si>
  <si>
    <t>Onguent divine Ultime</t>
  </si>
  <si>
    <t>Permet au porteur de l'arme enduite de cette onguent de frappé '' divin '' pour 15 min. Les dégats de l'arme sont aussi augmenté de 1 pour toute la durée de l'onguent ( Type de bonus: temporaire)</t>
  </si>
  <si>
    <t>A + E + C</t>
  </si>
  <si>
    <t>Onguent Magique</t>
  </si>
  <si>
    <t>Permet au porteur de l'arme enduite de cette onguent de frappé '' magique '' pour 1 scène.</t>
  </si>
  <si>
    <t>A+ A + E</t>
  </si>
  <si>
    <t>Onguent magique ultime</t>
  </si>
  <si>
    <t>Permet au porteur de l'arme enduite de cette onguent de frappé '' magique '' pour 15 min. Les dégats de l'arme sont aussi augmenté de 1 pour toute la durée de l'onguent ( Type de bonus: temporaire)</t>
  </si>
  <si>
    <t>Philtre d'amour</t>
  </si>
  <si>
    <t>Permet de charmer un individu. Il doit boire la potion en entier. Il tombera en amour avec la première personne du sexe opposé ( ou meme sexe ou des deux selon l'orientation du personnage) qui prononcera son nom dans la prochaine heure. Defense spirituell</t>
  </si>
  <si>
    <t>G + I</t>
  </si>
  <si>
    <t>Poison majeur</t>
  </si>
  <si>
    <t>Ajoute 4 de dégat de poison au premier coup fait avec  l'arme enduite ( l'arme reste enduite 1 scène) ( Type de bonus:poison) Ne peux être appliquer seulement sur les dagues et arme courte tranchante ou perforante et arme a distance perforant</t>
  </si>
  <si>
    <t>jusqu'à guérison</t>
  </si>
  <si>
    <t>Poison 2</t>
  </si>
  <si>
    <t>Q+Q</t>
  </si>
  <si>
    <t>Poison mineur</t>
  </si>
  <si>
    <t>Ajoute 2 de dégat de poison au premier coup fait avec  l'arme enduite ( l'arme reste enduite 1 scène) (Type de bonus:poison) Ne peux être appliquer seulement sur les dagues et arme courte tranchante ou perforante et arme a distance perforant</t>
  </si>
  <si>
    <t>Poison 1</t>
  </si>
  <si>
    <t>Q</t>
  </si>
  <si>
    <t>Poison Ultime</t>
  </si>
  <si>
    <t>Ajoute 6 de dégat de poison au premier coup fait avec  l'arme enduite ( l'arme reste enduite 1 scène) (Type de bonus:poison) Ne peux être appliquer seulement sur les dagues et arme courte tranchante ou perforante et arme a distance perforant</t>
  </si>
  <si>
    <t>Poison 3</t>
  </si>
  <si>
    <t>Q+Q+S</t>
  </si>
  <si>
    <t>Potion de lecture des runes</t>
  </si>
  <si>
    <t xml:space="preserve"> Il peut être utilisé pour décrypter la plupart des runes classiques, magiques et spéciales. Le personnage peut consacrer 15 minutes ininterrompue à l'observation afin de savoir leur signification dans son esprit. Note: Une fois le temps requis écoulé, vo</t>
  </si>
  <si>
    <t>X</t>
  </si>
  <si>
    <t>Renforcement Magique</t>
  </si>
  <si>
    <t>Regagne 2 point de magie / 1 min. apres avoir bu</t>
  </si>
  <si>
    <t>Renforcement Physique</t>
  </si>
  <si>
    <t>Regagne 2 pv / 1 min. apres avoir bu</t>
  </si>
  <si>
    <t>Repos</t>
  </si>
  <si>
    <t>Après avoir bu la potion vous pouvez faire un court repos en 30  minutes</t>
  </si>
  <si>
    <t>30 minute</t>
  </si>
  <si>
    <t>Repos Total</t>
  </si>
  <si>
    <t>Après avoir bu la potion vous pouvez faire un court repos en 15  minutes. Il regagne aussi l'utilisation d'un pouvoir qui nécessite normalement un long repos</t>
  </si>
  <si>
    <t>D + E</t>
  </si>
  <si>
    <t>Sens accru en donjon</t>
  </si>
  <si>
    <t xml:space="preserve">Ce pouvoir n'est utilisable que dans les zones en jeu dites de "donjon". Vous avez, durant le donjon, 3 points qui peuvent être utilisés de la façon suivante, chacune coûtant 1 point: détecter les pièges ou portes secrètes sur une surface ou fouiller une </t>
  </si>
  <si>
    <t>Soin majeur</t>
  </si>
  <si>
    <t>Permet au buveur de regagner instantanément 4 pv</t>
  </si>
  <si>
    <t>Soin majeur lent</t>
  </si>
  <si>
    <t>Permet au buveur de regagner instantanément 6 pv apres 2 min de repos</t>
  </si>
  <si>
    <t>D+ E</t>
  </si>
  <si>
    <t>Soin mineur</t>
  </si>
  <si>
    <t>Permet au buveur de regagner instantanément 2 pv</t>
  </si>
  <si>
    <t>Soin mineur lent</t>
  </si>
  <si>
    <t>Permet au buveur de regagner 3 pv apres 2 min de repos</t>
  </si>
  <si>
    <t>C+D</t>
  </si>
  <si>
    <t>Soin total lent</t>
  </si>
  <si>
    <t>Permet au buveur de regagner  tous ses pv apres 5 min de repos. Les maladies et poisons majeurs qu'il avait en lui son également soignés</t>
  </si>
  <si>
    <t>5 min</t>
  </si>
  <si>
    <t>D+E</t>
  </si>
  <si>
    <t>F+F+J</t>
  </si>
  <si>
    <t>Soin Ultime</t>
  </si>
  <si>
    <t>Permet au buveur de regagner instantanément 6 pv</t>
  </si>
  <si>
    <t>F + F + F</t>
  </si>
  <si>
    <t>B+B</t>
  </si>
  <si>
    <t>Vigueur</t>
  </si>
  <si>
    <t>Le buveur gagne 3 pv temporaire ( les premiers a partir)</t>
  </si>
  <si>
    <t>1heure</t>
  </si>
  <si>
    <t>I + J</t>
  </si>
  <si>
    <t>H + J + J</t>
  </si>
  <si>
    <t>Nom de la potion</t>
  </si>
  <si>
    <t>Ingrédients Jaunes requis</t>
  </si>
  <si>
    <t>Ingrédients Blancs requis</t>
  </si>
  <si>
    <t>Raison des pouvoirs spéciaux</t>
  </si>
  <si>
    <t>Pouvoirs gagnés gratuitement</t>
  </si>
  <si>
    <t>Liste de pouvoirs s'ajoutant à votre liste de classe</t>
  </si>
  <si>
    <t>La Corporation des métallurgiste</t>
  </si>
  <si>
    <t>La Coterie de la Mangrove</t>
  </si>
  <si>
    <t>La Fraternité de la lame</t>
  </si>
  <si>
    <t>Les Marchands du Ruban Rouge</t>
  </si>
  <si>
    <t>Les Corsaires d’Azur</t>
  </si>
  <si>
    <t>Les Mystiques</t>
  </si>
  <si>
    <t>Multi</t>
  </si>
  <si>
    <t>Sous</t>
  </si>
  <si>
    <t>Maniement d'armes courtes à une main</t>
  </si>
  <si>
    <t>Permet l’utilisation d’armes courtes à une main et du bâton. Ces armes font 1 points de dégâts de base.</t>
  </si>
  <si>
    <t>MultiClassé*</t>
  </si>
  <si>
    <t>Permet de faire des créations herboristes et alchimiques qui vont se conserver plus que 24 h. Nécessite d'ajouter des ingrédients et le double du temps de création. Ajoutez 1 ingrédient noir 'N' à la fin de la formule</t>
  </si>
  <si>
    <t>Changeur de forme*</t>
  </si>
  <si>
    <t>Lorsque vous gagnez ce pouvoir, ajouté le à votre fiche de personnage. À chaque fois que vous devez gagner des points de classes grâce à cette option de Multi-Classes, inscrivez dans la colonne ‘Coût en point de classe’ le nombre total gagné (en négatif).</t>
  </si>
  <si>
    <t>Rage de l'ours améliorée*</t>
  </si>
  <si>
    <t>Rage de l'ours*</t>
  </si>
  <si>
    <t>Vulnérabilité à l'acide*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</si>
</sst>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0"/>
      <name val="Arial"/>
    </font>
    <font>
      <sz val="8"/>
      <name val="Arial"/>
      <family val="2"/>
    </font>
    <font>
      <sz val="12"/>
      <name val="Times New Roman"/>
      <family val="1"/>
    </font>
    <font>
      <sz val="10"/>
      <name val="Arial"/>
      <family val="2"/>
    </font>
    <font>
      <sz val="9"/>
      <color indexed="81"/>
      <name val="Tahoma"/>
      <family val="2"/>
    </font>
    <font>
      <b/>
      <sz val="9"/>
      <color indexed="81"/>
      <name val="Tahoma"/>
      <family val="2"/>
    </font>
    <font>
      <sz val="11"/>
      <name val="Calibri"/>
      <family val="2"/>
    </font>
    <font>
      <b/>
      <u/>
      <sz val="18"/>
      <name val="Arial"/>
      <family val="2"/>
    </font>
    <font>
      <sz val="18"/>
      <name val="Arial"/>
      <family val="2"/>
    </font>
    <font>
      <b/>
      <sz val="10"/>
      <name val="Arial"/>
      <family val="2"/>
    </font>
    <font>
      <sz val="10"/>
      <color indexed="8"/>
      <name val="Arial"/>
      <family val="2"/>
    </font>
    <font>
      <sz val="10"/>
      <color rgb="FF002060"/>
      <name val="Arial"/>
      <family val="2"/>
    </font>
    <font>
      <sz val="10"/>
      <color theme="1"/>
      <name val="Calibri Light"/>
      <family val="2"/>
    </font>
    <font>
      <sz val="12"/>
      <color theme="1"/>
      <name val="Calibri Light"/>
      <family val="2"/>
    </font>
    <font>
      <sz val="16"/>
      <color theme="1"/>
      <name val="Calibri Light"/>
      <family val="2"/>
    </font>
    <font>
      <sz val="10"/>
      <color theme="0"/>
      <name val="Arial"/>
      <family val="2"/>
    </font>
    <font>
      <sz val="11"/>
      <color rgb="FF000000"/>
      <name val="Arial"/>
      <family val="2"/>
    </font>
    <font>
      <b/>
      <sz val="12"/>
      <color theme="1"/>
      <name val="Calibri Light"/>
      <family val="2"/>
    </font>
  </fonts>
  <fills count="3">
    <fill>
      <patternFill patternType="none"/>
    </fill>
    <fill>
      <patternFill patternType="gray125"/>
    </fill>
    <fill>
      <patternFill patternType="solid">
        <fgColor theme="0" tint="-0.14999847407452621"/>
        <bgColor indexed="64"/>
      </patternFill>
    </fill>
  </fills>
  <borders count="53">
    <border>
      <left/>
      <right/>
      <top/>
      <bottom/>
      <diagonal/>
    </border>
    <border>
      <left style="thin">
        <color indexed="22"/>
      </left>
      <right style="thin">
        <color indexed="22"/>
      </right>
      <top style="thin">
        <color indexed="22"/>
      </top>
      <bottom style="thin">
        <color indexed="22"/>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8"/>
      </left>
      <right style="thin">
        <color indexed="8"/>
      </right>
      <top/>
      <bottom style="thin">
        <color indexed="8"/>
      </bottom>
      <diagonal/>
    </border>
    <border>
      <left style="double">
        <color indexed="8"/>
      </left>
      <right style="thin">
        <color indexed="8"/>
      </right>
      <top style="thin">
        <color indexed="8"/>
      </top>
      <bottom style="double">
        <color indexed="8"/>
      </bottom>
      <diagonal/>
    </border>
    <border>
      <left style="double">
        <color indexed="64"/>
      </left>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8"/>
      </left>
      <right style="thin">
        <color indexed="8"/>
      </right>
      <top style="double">
        <color indexed="8"/>
      </top>
      <bottom style="double">
        <color indexed="8"/>
      </bottom>
      <diagonal/>
    </border>
    <border>
      <left/>
      <right/>
      <top style="double">
        <color indexed="8"/>
      </top>
      <bottom/>
      <diagonal/>
    </border>
    <border>
      <left style="thin">
        <color indexed="8"/>
      </left>
      <right style="thin">
        <color indexed="8"/>
      </right>
      <top style="double">
        <color indexed="8"/>
      </top>
      <bottom/>
      <diagonal/>
    </border>
    <border>
      <left style="thin">
        <color indexed="8"/>
      </left>
      <right style="double">
        <color indexed="8"/>
      </right>
      <top style="double">
        <color indexed="8"/>
      </top>
      <bottom/>
      <diagonal/>
    </border>
    <border>
      <left/>
      <right style="double">
        <color indexed="8"/>
      </right>
      <top style="double">
        <color indexed="8"/>
      </top>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right style="double">
        <color indexed="64"/>
      </right>
      <top/>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top style="thick">
        <color indexed="64"/>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style="thick">
        <color indexed="64"/>
      </bottom>
      <diagonal/>
    </border>
    <border>
      <left style="thick">
        <color indexed="64"/>
      </left>
      <right/>
      <top/>
      <bottom/>
      <diagonal/>
    </border>
    <border>
      <left style="thin">
        <color indexed="8"/>
      </left>
      <right style="double">
        <color indexed="8"/>
      </right>
      <top/>
      <bottom style="thin">
        <color indexed="8"/>
      </bottom>
      <diagonal/>
    </border>
    <border>
      <left style="thin">
        <color indexed="8"/>
      </left>
      <right style="thin">
        <color indexed="8"/>
      </right>
      <top/>
      <bottom style="thin">
        <color indexed="8"/>
      </bottom>
      <diagonal/>
    </border>
    <border>
      <left style="thin">
        <color indexed="8"/>
      </left>
      <right/>
      <top style="double">
        <color indexed="8"/>
      </top>
      <bottom/>
      <diagonal/>
    </border>
    <border>
      <left style="thin">
        <color indexed="8"/>
      </left>
      <right/>
      <top/>
      <bottom style="thin">
        <color indexed="8"/>
      </bottom>
      <diagonal/>
    </border>
    <border>
      <left style="thin">
        <color indexed="64"/>
      </left>
      <right/>
      <top style="thin">
        <color indexed="64"/>
      </top>
      <bottom/>
      <diagonal/>
    </border>
    <border>
      <left/>
      <right style="double">
        <color indexed="64"/>
      </right>
      <top style="thin">
        <color indexed="64"/>
      </top>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59">
    <xf numFmtId="0" fontId="0" fillId="0" borderId="0" xfId="0"/>
    <xf numFmtId="0" fontId="0" fillId="0" borderId="0" xfId="0" applyProtection="1"/>
    <xf numFmtId="0" fontId="0" fillId="0" borderId="0" xfId="0" applyAlignment="1">
      <alignment vertical="center" wrapText="1"/>
    </xf>
    <xf numFmtId="0" fontId="0" fillId="0" borderId="2" xfId="0" applyBorder="1" applyAlignment="1" applyProtection="1">
      <alignment horizontal="center" vertical="center" wrapText="1"/>
    </xf>
    <xf numFmtId="0" fontId="0" fillId="0" borderId="3" xfId="0" applyBorder="1" applyAlignment="1" applyProtection="1">
      <alignment horizontal="center" vertical="center" wrapText="1"/>
    </xf>
    <xf numFmtId="0" fontId="3" fillId="0" borderId="3" xfId="0" applyFont="1" applyBorder="1" applyAlignment="1" applyProtection="1">
      <alignment horizontal="center" vertical="center" wrapText="1"/>
    </xf>
    <xf numFmtId="0" fontId="0" fillId="0" borderId="0" xfId="0" applyAlignment="1">
      <alignment wrapText="1"/>
    </xf>
    <xf numFmtId="0" fontId="3" fillId="0" borderId="4"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5" xfId="0" applyFont="1" applyBorder="1" applyAlignment="1" applyProtection="1">
      <alignment horizontal="center" vertical="center" wrapText="1"/>
    </xf>
    <xf numFmtId="0" fontId="0" fillId="2" borderId="0" xfId="0" applyFill="1" applyProtection="1"/>
    <xf numFmtId="0" fontId="11" fillId="2" borderId="0" xfId="0" applyFont="1" applyFill="1" applyProtection="1"/>
    <xf numFmtId="0" fontId="6" fillId="0" borderId="0" xfId="0" applyFont="1" applyAlignment="1">
      <alignment horizontal="left"/>
    </xf>
    <xf numFmtId="0" fontId="0" fillId="0" borderId="6" xfId="0"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3" fillId="0" borderId="0" xfId="0" applyFont="1"/>
    <xf numFmtId="0" fontId="0" fillId="0" borderId="7" xfId="0" quotePrefix="1"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11" fillId="0" borderId="0" xfId="0" applyFont="1" applyFill="1" applyProtection="1"/>
    <xf numFmtId="0" fontId="0" fillId="0" borderId="0" xfId="0" applyFill="1" applyProtection="1"/>
    <xf numFmtId="0" fontId="3" fillId="0" borderId="0" xfId="0" applyFont="1" applyFill="1" applyProtection="1"/>
    <xf numFmtId="0" fontId="0" fillId="0" borderId="0" xfId="0" applyFill="1" applyAlignment="1" applyProtection="1">
      <alignment wrapText="1"/>
    </xf>
    <xf numFmtId="0" fontId="3" fillId="0" borderId="0" xfId="0" applyFont="1" applyFill="1" applyAlignment="1" applyProtection="1">
      <alignment wrapText="1"/>
    </xf>
    <xf numFmtId="0" fontId="12" fillId="0" borderId="0" xfId="0" applyFont="1" applyFill="1" applyProtection="1"/>
    <xf numFmtId="0" fontId="13" fillId="0" borderId="0" xfId="0" applyFont="1" applyFill="1" applyBorder="1" applyProtection="1"/>
    <xf numFmtId="0" fontId="12" fillId="0" borderId="0" xfId="0" applyFont="1" applyFill="1" applyBorder="1" applyProtection="1"/>
    <xf numFmtId="0" fontId="12" fillId="0" borderId="10" xfId="0" applyFont="1" applyFill="1" applyBorder="1" applyAlignment="1" applyProtection="1">
      <alignment horizontal="center" vertical="center" wrapText="1"/>
      <protection locked="0"/>
    </xf>
    <xf numFmtId="0" fontId="12" fillId="0" borderId="11" xfId="0" applyFont="1" applyFill="1" applyBorder="1" applyAlignment="1" applyProtection="1">
      <alignment horizontal="center" vertical="center" wrapText="1"/>
      <protection locked="0"/>
    </xf>
    <xf numFmtId="0" fontId="14" fillId="0" borderId="12" xfId="0" applyFont="1" applyFill="1" applyBorder="1" applyProtection="1"/>
    <xf numFmtId="0" fontId="13" fillId="0" borderId="13" xfId="0" applyFont="1" applyFill="1" applyBorder="1" applyProtection="1"/>
    <xf numFmtId="0" fontId="13" fillId="0" borderId="14" xfId="0" applyFont="1" applyFill="1" applyBorder="1" applyProtection="1"/>
    <xf numFmtId="0" fontId="13" fillId="0" borderId="2" xfId="0" applyFont="1" applyFill="1" applyBorder="1" applyProtection="1"/>
    <xf numFmtId="0" fontId="13" fillId="0" borderId="0" xfId="0" applyFont="1" applyFill="1" applyBorder="1" applyAlignment="1" applyProtection="1">
      <alignment horizontal="left"/>
    </xf>
    <xf numFmtId="0" fontId="13" fillId="0" borderId="6" xfId="0" applyFont="1" applyFill="1" applyBorder="1" applyProtection="1"/>
    <xf numFmtId="0" fontId="12" fillId="0" borderId="0" xfId="0" applyFont="1" applyFill="1" applyBorder="1" applyAlignment="1" applyProtection="1">
      <alignment horizontal="left"/>
    </xf>
    <xf numFmtId="0" fontId="12" fillId="0" borderId="0" xfId="0" applyFont="1" applyFill="1" applyBorder="1" applyAlignment="1" applyProtection="1">
      <alignment horizontal="right"/>
    </xf>
    <xf numFmtId="0" fontId="13" fillId="0" borderId="15" xfId="0" applyFont="1" applyFill="1" applyBorder="1" applyProtection="1"/>
    <xf numFmtId="0" fontId="12" fillId="0" borderId="7" xfId="0" applyFont="1" applyFill="1" applyBorder="1" applyAlignment="1" applyProtection="1">
      <alignment horizontal="center" vertical="center"/>
    </xf>
    <xf numFmtId="0" fontId="13" fillId="0" borderId="16" xfId="0" applyFont="1" applyFill="1" applyBorder="1" applyAlignment="1" applyProtection="1">
      <alignment horizontal="center" vertical="center" wrapText="1" readingOrder="1"/>
    </xf>
    <xf numFmtId="0" fontId="13" fillId="0" borderId="17" xfId="0" applyFont="1" applyFill="1" applyBorder="1" applyAlignment="1" applyProtection="1">
      <alignment horizontal="center" vertical="center"/>
    </xf>
    <xf numFmtId="0" fontId="13" fillId="0" borderId="18" xfId="0" applyFont="1" applyFill="1" applyBorder="1" applyAlignment="1" applyProtection="1">
      <alignment horizontal="center" vertical="center" wrapText="1"/>
    </xf>
    <xf numFmtId="0" fontId="13" fillId="0" borderId="19" xfId="0" applyFont="1" applyFill="1" applyBorder="1" applyAlignment="1" applyProtection="1">
      <alignment horizontal="center" vertical="center" wrapText="1"/>
    </xf>
    <xf numFmtId="0" fontId="13" fillId="0" borderId="20" xfId="0" applyFont="1" applyFill="1" applyBorder="1" applyAlignment="1" applyProtection="1">
      <alignment horizontal="center" vertical="center" wrapText="1"/>
    </xf>
    <xf numFmtId="0" fontId="13" fillId="0" borderId="21" xfId="0" applyFont="1" applyFill="1" applyBorder="1" applyProtection="1"/>
    <xf numFmtId="0" fontId="12" fillId="0" borderId="0" xfId="0" applyFont="1" applyFill="1" applyBorder="1" applyAlignment="1" applyProtection="1">
      <alignment horizontal="center"/>
    </xf>
    <xf numFmtId="0" fontId="10" fillId="0" borderId="0" xfId="0" applyFont="1" applyFill="1" applyAlignment="1">
      <alignment horizontal="left" wrapText="1"/>
    </xf>
    <xf numFmtId="0" fontId="3" fillId="0" borderId="0" xfId="0" applyFont="1" applyAlignment="1">
      <alignment vertical="center"/>
    </xf>
    <xf numFmtId="0" fontId="12" fillId="0" borderId="0" xfId="0" applyFont="1" applyFill="1" applyBorder="1" applyAlignment="1" applyProtection="1">
      <alignment horizontal="center" vertical="center"/>
    </xf>
    <xf numFmtId="0" fontId="12" fillId="0" borderId="6" xfId="0" applyFont="1" applyFill="1" applyBorder="1" applyAlignment="1" applyProtection="1">
      <alignment horizontal="center" vertical="center"/>
    </xf>
    <xf numFmtId="0" fontId="12" fillId="0" borderId="9" xfId="0" applyFont="1" applyFill="1" applyBorder="1" applyAlignment="1" applyProtection="1">
      <alignment horizontal="center" vertical="center"/>
    </xf>
    <xf numFmtId="0" fontId="12" fillId="0" borderId="15" xfId="0" applyFont="1" applyFill="1" applyBorder="1" applyAlignment="1" applyProtection="1">
      <alignment horizontal="center" vertical="center"/>
    </xf>
    <xf numFmtId="0" fontId="12" fillId="0" borderId="22" xfId="0" applyFont="1" applyFill="1" applyBorder="1" applyAlignment="1" applyProtection="1">
      <alignment horizontal="center" vertical="center"/>
    </xf>
    <xf numFmtId="0" fontId="12" fillId="0" borderId="23" xfId="0" applyFont="1" applyBorder="1" applyAlignment="1" applyProtection="1"/>
    <xf numFmtId="0" fontId="12" fillId="0" borderId="23" xfId="0" applyFont="1" applyFill="1" applyBorder="1" applyAlignment="1" applyProtection="1">
      <alignment horizontal="center" vertical="center"/>
    </xf>
    <xf numFmtId="0" fontId="15" fillId="0" borderId="0" xfId="0" applyFont="1" applyFill="1" applyProtection="1"/>
    <xf numFmtId="0" fontId="0" fillId="0" borderId="7" xfId="0" applyFill="1" applyBorder="1" applyProtection="1"/>
    <xf numFmtId="0" fontId="0" fillId="0" borderId="7" xfId="0" applyFill="1" applyBorder="1" applyAlignment="1" applyProtection="1">
      <alignment horizontal="center" vertical="center"/>
    </xf>
    <xf numFmtId="0" fontId="9" fillId="0" borderId="7" xfId="0" applyFont="1" applyBorder="1" applyAlignment="1">
      <alignment horizontal="center" vertical="center" wrapText="1"/>
    </xf>
    <xf numFmtId="0" fontId="3" fillId="0" borderId="7" xfId="0" quotePrefix="1" applyFont="1" applyBorder="1" applyAlignment="1">
      <alignment horizontal="center" vertical="center" wrapText="1"/>
    </xf>
    <xf numFmtId="0" fontId="3" fillId="0" borderId="7" xfId="0" applyFont="1" applyBorder="1" applyAlignment="1">
      <alignment horizontal="center" vertical="center" wrapText="1"/>
    </xf>
    <xf numFmtId="0" fontId="0" fillId="0" borderId="7" xfId="0" applyBorder="1" applyAlignment="1">
      <alignment horizontal="center" vertical="center" wrapText="1"/>
    </xf>
    <xf numFmtId="0" fontId="3" fillId="0" borderId="7" xfId="0" applyFont="1" applyFill="1" applyBorder="1" applyAlignment="1" applyProtection="1">
      <alignment horizontal="center" vertical="center" wrapText="1"/>
    </xf>
    <xf numFmtId="0" fontId="0" fillId="0" borderId="0" xfId="0" applyFill="1" applyBorder="1" applyProtection="1"/>
    <xf numFmtId="0" fontId="2" fillId="0" borderId="0" xfId="0" applyFont="1" applyFill="1" applyBorder="1" applyAlignment="1" applyProtection="1">
      <alignment horizontal="left"/>
    </xf>
    <xf numFmtId="0" fontId="13" fillId="0" borderId="24" xfId="0" applyFont="1" applyFill="1" applyBorder="1" applyAlignment="1" applyProtection="1">
      <alignment horizontal="center" vertical="center"/>
    </xf>
    <xf numFmtId="0" fontId="12" fillId="0" borderId="24" xfId="0" applyFont="1" applyFill="1" applyBorder="1" applyAlignment="1" applyProtection="1">
      <alignment horizontal="center" vertical="center" wrapText="1"/>
    </xf>
    <xf numFmtId="0" fontId="12" fillId="0" borderId="24" xfId="0" applyFont="1" applyFill="1" applyBorder="1" applyAlignment="1" applyProtection="1">
      <alignment horizontal="center"/>
    </xf>
    <xf numFmtId="0" fontId="12" fillId="0" borderId="24" xfId="0" applyFont="1" applyFill="1" applyBorder="1" applyAlignment="1" applyProtection="1">
      <alignment horizontal="center" vertical="center"/>
      <protection locked="0"/>
    </xf>
    <xf numFmtId="0" fontId="3" fillId="0" borderId="2" xfId="0" applyFont="1" applyBorder="1" applyAlignment="1" applyProtection="1">
      <alignment horizontal="center" vertical="center" wrapText="1"/>
    </xf>
    <xf numFmtId="0" fontId="0" fillId="0" borderId="0" xfId="0" applyAlignment="1" applyProtection="1">
      <alignment vertical="center" wrapText="1"/>
    </xf>
    <xf numFmtId="0" fontId="6" fillId="0" borderId="0" xfId="0" applyFont="1" applyAlignment="1" applyProtection="1">
      <alignment horizontal="left"/>
    </xf>
    <xf numFmtId="0" fontId="3" fillId="0" borderId="0" xfId="0" applyFont="1" applyProtection="1"/>
    <xf numFmtId="0" fontId="3" fillId="0" borderId="25" xfId="0" applyFont="1" applyBorder="1"/>
    <xf numFmtId="0" fontId="0" fillId="0" borderId="26" xfId="0" applyBorder="1"/>
    <xf numFmtId="0" fontId="0" fillId="0" borderId="27" xfId="0" applyBorder="1"/>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3" fillId="0" borderId="34" xfId="0" applyFont="1" applyBorder="1" applyAlignment="1">
      <alignment horizontal="center" vertical="center" wrapText="1"/>
    </xf>
    <xf numFmtId="0" fontId="0" fillId="0" borderId="35" xfId="0" applyBorder="1" applyAlignment="1">
      <alignment horizontal="center" vertical="center"/>
    </xf>
    <xf numFmtId="0" fontId="0" fillId="0" borderId="36" xfId="0" applyBorder="1" applyAlignment="1">
      <alignment horizontal="center" vertical="center"/>
    </xf>
    <xf numFmtId="0" fontId="3" fillId="0" borderId="37" xfId="0" applyFont="1" applyBorder="1" applyAlignment="1">
      <alignment horizontal="center" vertical="center" wrapText="1"/>
    </xf>
    <xf numFmtId="0" fontId="0" fillId="0" borderId="37" xfId="0" applyBorder="1" applyAlignment="1">
      <alignment horizontal="center" vertical="center"/>
    </xf>
    <xf numFmtId="0" fontId="16" fillId="0" borderId="0" xfId="0" applyFont="1" applyAlignment="1">
      <alignment vertical="center"/>
    </xf>
    <xf numFmtId="0" fontId="12" fillId="0" borderId="10" xfId="0" applyFont="1" applyBorder="1" applyAlignment="1" applyProtection="1">
      <alignment horizontal="center" vertical="center" wrapText="1"/>
      <protection locked="0"/>
    </xf>
    <xf numFmtId="0" fontId="12" fillId="0" borderId="11" xfId="0" applyFont="1" applyBorder="1" applyAlignment="1" applyProtection="1">
      <alignment horizontal="center" vertical="center" wrapText="1"/>
      <protection locked="0"/>
    </xf>
    <xf numFmtId="0" fontId="3" fillId="0" borderId="0" xfId="0" applyFont="1" applyAlignment="1">
      <alignment horizontal="left"/>
    </xf>
    <xf numFmtId="0" fontId="6" fillId="0" borderId="0" xfId="0" applyFont="1" applyAlignment="1">
      <alignment horizontal="left" wrapText="1"/>
    </xf>
    <xf numFmtId="0" fontId="6" fillId="0" borderId="1" xfId="0" applyFont="1" applyBorder="1" applyAlignment="1">
      <alignment horizontal="left"/>
    </xf>
    <xf numFmtId="0" fontId="6" fillId="0" borderId="0" xfId="0" applyFont="1" applyAlignment="1">
      <alignment horizontal="right"/>
    </xf>
    <xf numFmtId="0" fontId="0" fillId="0" borderId="0" xfId="0" applyFill="1" applyAlignment="1" applyProtection="1">
      <alignment wrapText="1"/>
    </xf>
    <xf numFmtId="0" fontId="0" fillId="0" borderId="0" xfId="0" applyAlignment="1">
      <alignment wrapText="1"/>
    </xf>
    <xf numFmtId="1" fontId="12" fillId="0" borderId="18" xfId="0" applyNumberFormat="1" applyFont="1" applyFill="1" applyBorder="1" applyAlignment="1" applyProtection="1">
      <alignment horizontal="center" vertical="center" wrapText="1"/>
      <protection locked="0"/>
    </xf>
    <xf numFmtId="0" fontId="12" fillId="0" borderId="39" xfId="0" applyFont="1" applyFill="1" applyBorder="1" applyAlignment="1" applyProtection="1">
      <alignment horizontal="center" vertical="center" wrapText="1"/>
      <protection locked="0"/>
    </xf>
    <xf numFmtId="0" fontId="12" fillId="0" borderId="19" xfId="0" applyFont="1" applyFill="1" applyBorder="1" applyAlignment="1" applyProtection="1">
      <alignment horizontal="center" vertical="center" wrapText="1"/>
      <protection locked="0"/>
    </xf>
    <xf numFmtId="0" fontId="12" fillId="0" borderId="38" xfId="0" applyFont="1" applyFill="1" applyBorder="1" applyAlignment="1" applyProtection="1">
      <alignment horizontal="center" vertical="center" wrapText="1"/>
      <protection locked="0"/>
    </xf>
    <xf numFmtId="0" fontId="12" fillId="0" borderId="18" xfId="0" applyFont="1" applyFill="1" applyBorder="1" applyAlignment="1" applyProtection="1">
      <alignment horizontal="center" vertical="center" wrapText="1"/>
      <protection locked="0"/>
    </xf>
    <xf numFmtId="0" fontId="12" fillId="0" borderId="40" xfId="0" applyFont="1" applyFill="1" applyBorder="1" applyAlignment="1" applyProtection="1">
      <alignment horizontal="center" vertical="center" wrapText="1"/>
      <protection locked="0"/>
    </xf>
    <xf numFmtId="0" fontId="12" fillId="0" borderId="41" xfId="0" applyFont="1" applyFill="1" applyBorder="1" applyAlignment="1" applyProtection="1">
      <alignment horizontal="center" vertical="center" wrapText="1"/>
      <protection locked="0"/>
    </xf>
    <xf numFmtId="0" fontId="12" fillId="0" borderId="19" xfId="0" applyFont="1" applyBorder="1" applyAlignment="1" applyProtection="1">
      <alignment horizontal="center" vertical="center" wrapText="1"/>
      <protection locked="0"/>
    </xf>
    <xf numFmtId="0" fontId="12" fillId="0" borderId="38" xfId="0" applyFont="1" applyBorder="1" applyAlignment="1" applyProtection="1">
      <alignment horizontal="center" vertical="center" wrapText="1"/>
      <protection locked="0"/>
    </xf>
    <xf numFmtId="1" fontId="12" fillId="0" borderId="18" xfId="0" applyNumberFormat="1" applyFont="1" applyBorder="1" applyAlignment="1" applyProtection="1">
      <alignment horizontal="center" vertical="center" wrapText="1"/>
      <protection locked="0"/>
    </xf>
    <xf numFmtId="0" fontId="12" fillId="0" borderId="39" xfId="0" applyFont="1" applyBorder="1" applyAlignment="1" applyProtection="1">
      <alignment horizontal="center" vertical="center" wrapText="1"/>
      <protection locked="0"/>
    </xf>
    <xf numFmtId="0" fontId="12" fillId="0" borderId="18" xfId="0" applyFont="1" applyBorder="1" applyAlignment="1" applyProtection="1">
      <alignment horizontal="center" vertical="center" wrapText="1"/>
      <protection locked="0"/>
    </xf>
    <xf numFmtId="0" fontId="12" fillId="0" borderId="40" xfId="0" applyFont="1" applyBorder="1" applyAlignment="1" applyProtection="1">
      <alignment horizontal="center" vertical="center" wrapText="1"/>
      <protection locked="0"/>
    </xf>
    <xf numFmtId="0" fontId="12" fillId="0" borderId="41" xfId="0" applyFont="1" applyBorder="1" applyAlignment="1" applyProtection="1">
      <alignment horizontal="center" vertical="center" wrapText="1"/>
      <protection locked="0"/>
    </xf>
    <xf numFmtId="0" fontId="12" fillId="0" borderId="0" xfId="0" applyFont="1" applyFill="1" applyBorder="1" applyAlignment="1" applyProtection="1">
      <alignment horizontal="center"/>
    </xf>
    <xf numFmtId="0" fontId="12" fillId="0" borderId="24" xfId="0" applyFont="1" applyFill="1" applyBorder="1" applyAlignment="1" applyProtection="1">
      <alignment horizontal="center" vertical="center"/>
      <protection locked="0"/>
    </xf>
    <xf numFmtId="0" fontId="12" fillId="0" borderId="24" xfId="0" applyFont="1" applyFill="1" applyBorder="1" applyAlignment="1" applyProtection="1">
      <alignment horizontal="center" vertical="center"/>
    </xf>
    <xf numFmtId="0" fontId="12" fillId="0" borderId="7" xfId="0" applyFont="1" applyFill="1" applyBorder="1" applyAlignment="1" applyProtection="1">
      <alignment horizontal="center" vertical="center"/>
      <protection locked="0"/>
    </xf>
    <xf numFmtId="0" fontId="12" fillId="0" borderId="9" xfId="0" applyFont="1" applyFill="1" applyBorder="1" applyAlignment="1" applyProtection="1">
      <alignment horizontal="center" vertical="center"/>
      <protection locked="0"/>
    </xf>
    <xf numFmtId="0" fontId="12" fillId="0" borderId="9" xfId="0" applyFont="1" applyFill="1" applyBorder="1" applyAlignment="1" applyProtection="1">
      <alignment vertical="center"/>
      <protection locked="0"/>
    </xf>
    <xf numFmtId="0" fontId="12" fillId="0" borderId="7" xfId="0" applyNumberFormat="1" applyFont="1" applyFill="1" applyBorder="1" applyAlignment="1" applyProtection="1">
      <alignment horizontal="center" vertical="center"/>
      <protection locked="0"/>
    </xf>
    <xf numFmtId="0" fontId="12" fillId="0" borderId="7" xfId="0" applyFont="1" applyFill="1" applyBorder="1" applyAlignment="1" applyProtection="1">
      <alignment vertical="center"/>
      <protection locked="0"/>
    </xf>
    <xf numFmtId="0" fontId="17" fillId="0" borderId="24" xfId="0" applyFont="1" applyFill="1" applyBorder="1" applyAlignment="1" applyProtection="1">
      <alignment horizontal="center" vertical="center"/>
    </xf>
    <xf numFmtId="0" fontId="0" fillId="0" borderId="9" xfId="0" applyBorder="1" applyAlignment="1" applyProtection="1">
      <alignment horizontal="center" vertical="center"/>
      <protection locked="0"/>
    </xf>
    <xf numFmtId="0" fontId="12" fillId="0" borderId="14" xfId="0" applyFont="1" applyFill="1" applyBorder="1" applyAlignment="1" applyProtection="1">
      <alignment horizontal="center" vertical="center"/>
      <protection locked="0"/>
    </xf>
    <xf numFmtId="0" fontId="12" fillId="0" borderId="45" xfId="0" applyFont="1" applyFill="1" applyBorder="1" applyAlignment="1" applyProtection="1">
      <alignment horizontal="center" vertical="center"/>
      <protection locked="0"/>
    </xf>
    <xf numFmtId="0" fontId="12" fillId="0" borderId="7" xfId="0" applyFont="1" applyFill="1" applyBorder="1" applyAlignment="1" applyProtection="1">
      <alignment horizontal="center" vertical="center"/>
    </xf>
    <xf numFmtId="0" fontId="12" fillId="0" borderId="9" xfId="0" applyFont="1" applyFill="1" applyBorder="1" applyAlignment="1" applyProtection="1">
      <alignment horizontal="center" vertical="center"/>
    </xf>
    <xf numFmtId="0" fontId="12" fillId="0" borderId="12" xfId="0" applyFont="1" applyFill="1" applyBorder="1" applyAlignment="1" applyProtection="1">
      <alignment horizontal="center" vertical="center"/>
      <protection locked="0"/>
    </xf>
    <xf numFmtId="0" fontId="12" fillId="0" borderId="46" xfId="0" applyFont="1" applyFill="1" applyBorder="1" applyAlignment="1" applyProtection="1">
      <alignment horizontal="center" vertical="center"/>
      <protection locked="0"/>
    </xf>
    <xf numFmtId="0" fontId="12" fillId="0" borderId="13" xfId="0" applyFont="1" applyFill="1" applyBorder="1" applyAlignment="1" applyProtection="1">
      <alignment horizontal="center" vertical="center"/>
      <protection locked="0"/>
    </xf>
    <xf numFmtId="0" fontId="12" fillId="0" borderId="47" xfId="0" applyFont="1" applyFill="1" applyBorder="1" applyAlignment="1" applyProtection="1">
      <alignment horizontal="center" vertical="center"/>
      <protection locked="0"/>
    </xf>
    <xf numFmtId="14" fontId="12" fillId="0" borderId="13" xfId="0" applyNumberFormat="1" applyFont="1" applyFill="1" applyBorder="1" applyAlignment="1" applyProtection="1">
      <alignment horizontal="center" vertical="center"/>
      <protection locked="0"/>
    </xf>
    <xf numFmtId="0" fontId="12" fillId="0" borderId="3" xfId="0" applyFont="1" applyFill="1" applyBorder="1" applyAlignment="1" applyProtection="1">
      <alignment horizontal="center" vertical="center"/>
      <protection locked="0"/>
    </xf>
    <xf numFmtId="0" fontId="12" fillId="0" borderId="5" xfId="0" applyFont="1" applyFill="1"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12" fillId="0" borderId="2" xfId="0" applyFont="1" applyFill="1" applyBorder="1" applyAlignment="1" applyProtection="1">
      <alignment horizontal="center" vertical="center"/>
    </xf>
    <xf numFmtId="0" fontId="0" fillId="0" borderId="3" xfId="0" applyBorder="1" applyAlignment="1" applyProtection="1">
      <alignment horizontal="center" vertical="center"/>
    </xf>
    <xf numFmtId="0" fontId="12" fillId="0" borderId="42" xfId="0" applyFont="1" applyFill="1" applyBorder="1" applyAlignment="1" applyProtection="1">
      <protection locked="0"/>
    </xf>
    <xf numFmtId="0" fontId="0" fillId="0" borderId="43" xfId="0" applyBorder="1" applyAlignment="1" applyProtection="1">
      <protection locked="0"/>
    </xf>
    <xf numFmtId="0" fontId="12" fillId="0" borderId="44" xfId="0" applyFont="1" applyFill="1" applyBorder="1" applyAlignment="1" applyProtection="1">
      <alignment wrapText="1"/>
      <protection locked="0"/>
    </xf>
    <xf numFmtId="0" fontId="0" fillId="0" borderId="45" xfId="0" applyBorder="1" applyAlignment="1" applyProtection="1">
      <alignment wrapText="1"/>
      <protection locked="0"/>
    </xf>
    <xf numFmtId="0" fontId="12" fillId="0" borderId="3" xfId="0" applyFont="1" applyFill="1" applyBorder="1" applyAlignment="1" applyProtection="1">
      <alignment horizontal="center" vertical="center"/>
    </xf>
    <xf numFmtId="0" fontId="0" fillId="0" borderId="5" xfId="0" applyBorder="1" applyAlignment="1" applyProtection="1">
      <alignment horizontal="center" vertical="center"/>
    </xf>
    <xf numFmtId="0" fontId="12" fillId="0" borderId="6" xfId="0" applyFont="1" applyFill="1" applyBorder="1" applyAlignment="1" applyProtection="1">
      <alignment horizontal="center" vertical="center"/>
    </xf>
    <xf numFmtId="0" fontId="0" fillId="0" borderId="7" xfId="0" applyBorder="1" applyAlignment="1" applyProtection="1">
      <alignment horizontal="center" vertical="center"/>
    </xf>
    <xf numFmtId="0" fontId="0" fillId="0" borderId="9" xfId="0" applyBorder="1" applyAlignment="1" applyProtection="1">
      <alignment horizontal="center" vertical="center"/>
    </xf>
    <xf numFmtId="0" fontId="12" fillId="0" borderId="6" xfId="0" applyFont="1" applyBorder="1" applyAlignment="1" applyProtection="1">
      <alignment horizontal="center" vertical="center"/>
    </xf>
    <xf numFmtId="0" fontId="12" fillId="0" borderId="7" xfId="0" applyFont="1" applyBorder="1" applyAlignment="1" applyProtection="1">
      <alignment horizontal="center" vertical="center"/>
    </xf>
    <xf numFmtId="0" fontId="12" fillId="0" borderId="24" xfId="0" applyFont="1" applyFill="1" applyBorder="1" applyAlignment="1" applyProtection="1">
      <alignment horizontal="center" vertical="center" wrapText="1"/>
      <protection locked="0"/>
    </xf>
    <xf numFmtId="0" fontId="7" fillId="0" borderId="0" xfId="0" applyFont="1" applyAlignment="1" applyProtection="1">
      <alignment horizontal="center"/>
    </xf>
    <xf numFmtId="0" fontId="8" fillId="0" borderId="0" xfId="0" applyFont="1" applyAlignment="1">
      <alignment horizontal="center"/>
    </xf>
    <xf numFmtId="0" fontId="8" fillId="0" borderId="0" xfId="0" applyFont="1" applyAlignment="1" applyProtection="1">
      <alignment horizontal="center"/>
    </xf>
    <xf numFmtId="0" fontId="3" fillId="0" borderId="50" xfId="0" applyFont="1" applyBorder="1" applyAlignment="1" applyProtection="1">
      <alignment horizontal="center" vertical="center" wrapText="1"/>
      <protection locked="0"/>
    </xf>
    <xf numFmtId="0" fontId="0" fillId="0" borderId="51" xfId="0" applyBorder="1" applyAlignment="1" applyProtection="1">
      <alignment horizontal="center" vertical="center" wrapText="1"/>
      <protection locked="0"/>
    </xf>
    <xf numFmtId="0" fontId="0" fillId="0" borderId="52" xfId="0" applyBorder="1" applyAlignment="1" applyProtection="1">
      <alignment horizontal="center" vertical="center" wrapText="1"/>
      <protection locked="0"/>
    </xf>
    <xf numFmtId="0" fontId="0" fillId="0" borderId="50" xfId="0"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0" fillId="0" borderId="48" xfId="0" applyBorder="1" applyAlignment="1" applyProtection="1">
      <alignment horizontal="center" vertical="center" wrapText="1"/>
      <protection locked="0"/>
    </xf>
    <xf numFmtId="0" fontId="0" fillId="0" borderId="49" xfId="0" applyBorder="1" applyAlignment="1" applyProtection="1">
      <alignment horizontal="center" vertical="center" wrapText="1"/>
      <protection locked="0"/>
    </xf>
    <xf numFmtId="0" fontId="0" fillId="0" borderId="50" xfId="0" quotePrefix="1" applyBorder="1" applyAlignment="1" applyProtection="1">
      <alignment horizontal="center" vertical="center" wrapText="1"/>
      <protection locked="0"/>
    </xf>
    <xf numFmtId="0" fontId="0" fillId="0" borderId="0" xfId="0" applyAlignment="1" applyProtection="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619125</xdr:colOff>
      <xdr:row>9</xdr:row>
      <xdr:rowOff>38100</xdr:rowOff>
    </xdr:from>
    <xdr:to>
      <xdr:col>8</xdr:col>
      <xdr:colOff>619125</xdr:colOff>
      <xdr:row>18</xdr:row>
      <xdr:rowOff>104775</xdr:rowOff>
    </xdr:to>
    <xdr:pic>
      <xdr:nvPicPr>
        <xdr:cNvPr id="1301" name="Image 3">
          <a:extLst>
            <a:ext uri="{FF2B5EF4-FFF2-40B4-BE49-F238E27FC236}">
              <a16:creationId xmlns:a16="http://schemas.microsoft.com/office/drawing/2014/main" id="{AABBEFCE-CC61-8446-E836-155AAEF5B84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43875" y="2200275"/>
          <a:ext cx="3057525" cy="1876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75"/>
  <sheetViews>
    <sheetView workbookViewId="0">
      <selection activeCell="I3" sqref="I3:I13"/>
    </sheetView>
  </sheetViews>
  <sheetFormatPr defaultRowHeight="12.75" x14ac:dyDescent="0.2"/>
  <cols>
    <col min="1" max="1" width="11.42578125" customWidth="1"/>
    <col min="2" max="2" width="25.28515625" customWidth="1"/>
    <col min="3" max="3" width="15.7109375" customWidth="1"/>
    <col min="4" max="4" width="20.42578125" customWidth="1"/>
    <col min="5" max="5" width="29.140625" customWidth="1"/>
    <col min="6" max="6" width="24.7109375" customWidth="1"/>
    <col min="7" max="9" width="11.42578125" customWidth="1"/>
    <col min="10" max="10" width="46.85546875" customWidth="1"/>
    <col min="11" max="256" width="11.42578125" customWidth="1"/>
  </cols>
  <sheetData>
    <row r="2" spans="1:12" x14ac:dyDescent="0.2">
      <c r="A2" s="16" t="s">
        <v>1604</v>
      </c>
      <c r="B2" s="16" t="s">
        <v>185</v>
      </c>
      <c r="C2" s="16" t="s">
        <v>1592</v>
      </c>
      <c r="D2" s="16" t="s">
        <v>31</v>
      </c>
      <c r="E2" s="16" t="s">
        <v>2324</v>
      </c>
      <c r="F2" s="16" t="s">
        <v>1593</v>
      </c>
      <c r="G2" s="16" t="s">
        <v>39</v>
      </c>
      <c r="H2" s="16" t="s">
        <v>1597</v>
      </c>
      <c r="I2" s="16" t="s">
        <v>2323</v>
      </c>
      <c r="J2" s="16" t="s">
        <v>1599</v>
      </c>
      <c r="K2" s="16" t="s">
        <v>1655</v>
      </c>
      <c r="L2" s="16" t="s">
        <v>1952</v>
      </c>
    </row>
    <row r="3" spans="1:12" ht="14.25" x14ac:dyDescent="0.2">
      <c r="A3" s="22" t="s">
        <v>13</v>
      </c>
      <c r="B3" s="22" t="s">
        <v>494</v>
      </c>
      <c r="C3" s="22" t="s">
        <v>507</v>
      </c>
      <c r="D3" s="22" t="s">
        <v>33</v>
      </c>
      <c r="E3" s="24" t="s">
        <v>668</v>
      </c>
      <c r="F3" s="22" t="s">
        <v>675</v>
      </c>
      <c r="G3" s="47" t="s">
        <v>1594</v>
      </c>
      <c r="H3" s="24" t="s">
        <v>486</v>
      </c>
      <c r="I3" s="22" t="s">
        <v>507</v>
      </c>
      <c r="J3" s="16" t="s">
        <v>1607</v>
      </c>
      <c r="K3" s="16">
        <v>1</v>
      </c>
      <c r="L3" s="88" t="s">
        <v>2317</v>
      </c>
    </row>
    <row r="4" spans="1:12" ht="14.25" x14ac:dyDescent="0.2">
      <c r="A4" s="22" t="s">
        <v>21</v>
      </c>
      <c r="B4" s="22" t="s">
        <v>495</v>
      </c>
      <c r="C4" s="22" t="s">
        <v>1598</v>
      </c>
      <c r="D4" s="22" t="s">
        <v>38</v>
      </c>
      <c r="E4" s="22" t="s">
        <v>974</v>
      </c>
      <c r="F4" s="22" t="s">
        <v>676</v>
      </c>
      <c r="G4" s="47" t="s">
        <v>1595</v>
      </c>
      <c r="H4" s="24" t="s">
        <v>493</v>
      </c>
      <c r="I4" s="22" t="s">
        <v>505</v>
      </c>
      <c r="J4" s="16" t="s">
        <v>1622</v>
      </c>
      <c r="K4" s="16">
        <v>2</v>
      </c>
      <c r="L4" s="88" t="s">
        <v>2318</v>
      </c>
    </row>
    <row r="5" spans="1:12" ht="14.25" x14ac:dyDescent="0.2">
      <c r="A5" s="16"/>
      <c r="B5" s="22" t="s">
        <v>496</v>
      </c>
      <c r="C5" s="22" t="s">
        <v>505</v>
      </c>
      <c r="D5" s="22" t="s">
        <v>35</v>
      </c>
      <c r="E5" s="24" t="s">
        <v>663</v>
      </c>
      <c r="F5" s="22" t="s">
        <v>677</v>
      </c>
      <c r="G5" s="47" t="s">
        <v>1596</v>
      </c>
      <c r="H5" s="24" t="s">
        <v>488</v>
      </c>
      <c r="I5" s="22" t="s">
        <v>506</v>
      </c>
      <c r="J5" s="16" t="s">
        <v>1617</v>
      </c>
      <c r="K5" s="16">
        <v>3</v>
      </c>
      <c r="L5" s="88" t="s">
        <v>2319</v>
      </c>
    </row>
    <row r="6" spans="1:12" ht="14.25" x14ac:dyDescent="0.2">
      <c r="A6" s="16"/>
      <c r="B6" s="22" t="s">
        <v>498</v>
      </c>
      <c r="C6" s="22" t="s">
        <v>506</v>
      </c>
      <c r="D6" s="22" t="s">
        <v>180</v>
      </c>
      <c r="E6" s="22" t="s">
        <v>650</v>
      </c>
      <c r="F6" s="48" t="s">
        <v>1636</v>
      </c>
      <c r="G6" s="47"/>
      <c r="H6" s="24" t="s">
        <v>489</v>
      </c>
      <c r="I6" s="22" t="s">
        <v>508</v>
      </c>
      <c r="J6" s="16" t="s">
        <v>1612</v>
      </c>
      <c r="K6" s="16">
        <v>4</v>
      </c>
      <c r="L6" s="88" t="s">
        <v>2320</v>
      </c>
    </row>
    <row r="7" spans="1:12" ht="14.25" x14ac:dyDescent="0.2">
      <c r="A7" s="16"/>
      <c r="B7" s="22" t="s">
        <v>499</v>
      </c>
      <c r="C7" s="22" t="s">
        <v>508</v>
      </c>
      <c r="D7" s="22" t="s">
        <v>36</v>
      </c>
      <c r="E7" s="48" t="s">
        <v>1627</v>
      </c>
      <c r="F7" s="48" t="s">
        <v>1637</v>
      </c>
      <c r="G7" s="47"/>
      <c r="H7" s="24" t="s">
        <v>490</v>
      </c>
      <c r="I7" s="22" t="s">
        <v>636</v>
      </c>
      <c r="J7" s="16" t="s">
        <v>1609</v>
      </c>
      <c r="K7" s="16">
        <v>5</v>
      </c>
      <c r="L7" s="88" t="s">
        <v>2321</v>
      </c>
    </row>
    <row r="8" spans="1:12" ht="25.5" x14ac:dyDescent="0.2">
      <c r="A8" s="16"/>
      <c r="B8" s="22" t="s">
        <v>500</v>
      </c>
      <c r="C8" s="22" t="s">
        <v>636</v>
      </c>
      <c r="D8" s="22" t="s">
        <v>181</v>
      </c>
      <c r="E8" s="48" t="s">
        <v>1628</v>
      </c>
      <c r="F8" s="48" t="s">
        <v>1635</v>
      </c>
      <c r="G8" s="47"/>
      <c r="H8" s="24" t="s">
        <v>491</v>
      </c>
      <c r="I8" s="22" t="s">
        <v>509</v>
      </c>
      <c r="J8" s="16" t="s">
        <v>1624</v>
      </c>
      <c r="K8" s="16">
        <v>6</v>
      </c>
      <c r="L8" s="88" t="s">
        <v>2322</v>
      </c>
    </row>
    <row r="9" spans="1:12" x14ac:dyDescent="0.2">
      <c r="A9" s="16"/>
      <c r="B9" s="22" t="s">
        <v>497</v>
      </c>
      <c r="C9" s="22" t="s">
        <v>965</v>
      </c>
      <c r="D9" s="22" t="s">
        <v>34</v>
      </c>
      <c r="E9" s="48" t="s">
        <v>1626</v>
      </c>
      <c r="F9" s="22" t="s">
        <v>678</v>
      </c>
      <c r="G9" s="47"/>
      <c r="H9" s="24" t="s">
        <v>487</v>
      </c>
      <c r="I9" s="22" t="s">
        <v>510</v>
      </c>
      <c r="J9" s="16" t="s">
        <v>1619</v>
      </c>
      <c r="K9" s="16">
        <v>7</v>
      </c>
    </row>
    <row r="10" spans="1:12" x14ac:dyDescent="0.2">
      <c r="A10" s="16"/>
      <c r="B10" s="22" t="s">
        <v>501</v>
      </c>
      <c r="C10" s="22" t="s">
        <v>509</v>
      </c>
      <c r="D10" s="22" t="s">
        <v>32</v>
      </c>
      <c r="E10" s="24" t="s">
        <v>661</v>
      </c>
      <c r="F10" s="22" t="s">
        <v>674</v>
      </c>
      <c r="G10" s="47"/>
      <c r="H10" s="24" t="s">
        <v>492</v>
      </c>
      <c r="I10" s="22" t="s">
        <v>511</v>
      </c>
      <c r="J10" s="16" t="s">
        <v>1614</v>
      </c>
      <c r="K10" s="16"/>
    </row>
    <row r="11" spans="1:12" x14ac:dyDescent="0.2">
      <c r="A11" s="16"/>
      <c r="B11" s="22" t="s">
        <v>502</v>
      </c>
      <c r="C11" s="22" t="s">
        <v>510</v>
      </c>
      <c r="D11" s="22" t="s">
        <v>37</v>
      </c>
      <c r="E11" s="24" t="s">
        <v>659</v>
      </c>
      <c r="F11" s="22" t="s">
        <v>1654</v>
      </c>
      <c r="G11" s="47"/>
      <c r="H11" s="16"/>
      <c r="I11" s="22" t="s">
        <v>512</v>
      </c>
      <c r="J11" s="16" t="s">
        <v>1610</v>
      </c>
      <c r="K11" s="16"/>
    </row>
    <row r="12" spans="1:12" x14ac:dyDescent="0.2">
      <c r="A12" s="16"/>
      <c r="B12" s="22" t="s">
        <v>503</v>
      </c>
      <c r="C12" s="22" t="s">
        <v>511</v>
      </c>
      <c r="D12" s="16"/>
      <c r="E12" s="48" t="s">
        <v>1638</v>
      </c>
      <c r="F12" s="48" t="s">
        <v>1634</v>
      </c>
      <c r="G12" s="47"/>
      <c r="H12" s="16"/>
      <c r="I12" s="22" t="s">
        <v>513</v>
      </c>
      <c r="J12" s="16" t="s">
        <v>1625</v>
      </c>
      <c r="K12" s="16"/>
    </row>
    <row r="13" spans="1:12" x14ac:dyDescent="0.2">
      <c r="A13" s="16"/>
      <c r="B13" s="22" t="s">
        <v>504</v>
      </c>
      <c r="C13" s="22" t="s">
        <v>512</v>
      </c>
      <c r="D13" s="16"/>
      <c r="E13" s="48" t="s">
        <v>1632</v>
      </c>
      <c r="F13" s="22" t="s">
        <v>680</v>
      </c>
      <c r="G13" s="47"/>
      <c r="H13" s="16"/>
      <c r="I13" s="22" t="s">
        <v>514</v>
      </c>
      <c r="J13" s="16" t="s">
        <v>1620</v>
      </c>
      <c r="K13" s="16"/>
    </row>
    <row r="14" spans="1:12" x14ac:dyDescent="0.2">
      <c r="A14" s="16"/>
      <c r="B14" s="16"/>
      <c r="C14" s="22" t="s">
        <v>513</v>
      </c>
      <c r="D14" s="16"/>
      <c r="E14" s="48" t="s">
        <v>1633</v>
      </c>
      <c r="F14" s="22" t="s">
        <v>679</v>
      </c>
      <c r="G14" s="47"/>
      <c r="H14" s="16"/>
      <c r="I14" s="16"/>
      <c r="J14" s="16" t="s">
        <v>1615</v>
      </c>
      <c r="K14" s="16"/>
    </row>
    <row r="15" spans="1:12" x14ac:dyDescent="0.2">
      <c r="A15" s="16"/>
      <c r="B15" s="16"/>
      <c r="C15" s="22" t="s">
        <v>514</v>
      </c>
      <c r="D15" s="16"/>
      <c r="E15" s="24" t="s">
        <v>660</v>
      </c>
      <c r="F15" s="16"/>
      <c r="G15" s="47"/>
      <c r="H15" s="16"/>
      <c r="I15" s="16"/>
      <c r="J15" s="16" t="s">
        <v>1606</v>
      </c>
      <c r="K15" s="16"/>
    </row>
    <row r="16" spans="1:12" x14ac:dyDescent="0.2">
      <c r="A16" s="16"/>
      <c r="B16" s="16"/>
      <c r="C16" s="16"/>
      <c r="D16" s="16"/>
      <c r="E16" s="24" t="s">
        <v>662</v>
      </c>
      <c r="F16" s="16"/>
      <c r="G16" s="47"/>
      <c r="H16" s="16"/>
      <c r="I16" s="16"/>
      <c r="J16" s="16" t="s">
        <v>1621</v>
      </c>
      <c r="K16" s="16"/>
    </row>
    <row r="17" spans="1:11" x14ac:dyDescent="0.2">
      <c r="A17" s="16"/>
      <c r="B17" s="16"/>
      <c r="C17" s="16"/>
      <c r="D17" s="16"/>
      <c r="E17" s="24" t="s">
        <v>1639</v>
      </c>
      <c r="F17" s="16"/>
      <c r="G17" s="47"/>
      <c r="H17" s="16"/>
      <c r="I17" s="16"/>
      <c r="J17" s="16" t="s">
        <v>1616</v>
      </c>
      <c r="K17" s="16"/>
    </row>
    <row r="18" spans="1:11" x14ac:dyDescent="0.2">
      <c r="A18" s="16"/>
      <c r="B18" s="16"/>
      <c r="C18" s="16"/>
      <c r="D18" s="16"/>
      <c r="E18" s="48" t="s">
        <v>1641</v>
      </c>
      <c r="F18" s="16"/>
      <c r="G18" s="47"/>
      <c r="H18" s="16"/>
      <c r="I18" s="16"/>
      <c r="J18" s="16" t="s">
        <v>1611</v>
      </c>
      <c r="K18" s="16"/>
    </row>
    <row r="19" spans="1:11" x14ac:dyDescent="0.2">
      <c r="A19" s="16"/>
      <c r="B19" s="16"/>
      <c r="C19" s="16"/>
      <c r="D19" s="16"/>
      <c r="E19" s="24" t="s">
        <v>665</v>
      </c>
      <c r="F19" s="16"/>
      <c r="G19" s="47"/>
      <c r="H19" s="16"/>
      <c r="I19" s="16"/>
      <c r="J19" s="16" t="s">
        <v>1608</v>
      </c>
      <c r="K19" s="16"/>
    </row>
    <row r="20" spans="1:11" x14ac:dyDescent="0.2">
      <c r="A20" s="16"/>
      <c r="B20" s="16"/>
      <c r="C20" s="16"/>
      <c r="D20" s="16"/>
      <c r="E20" s="48" t="s">
        <v>1642</v>
      </c>
      <c r="F20" s="16"/>
      <c r="G20" s="47"/>
      <c r="H20" s="16"/>
      <c r="I20" s="16"/>
      <c r="J20" s="16" t="s">
        <v>1623</v>
      </c>
      <c r="K20" s="16"/>
    </row>
    <row r="21" spans="1:11" x14ac:dyDescent="0.2">
      <c r="A21" s="16"/>
      <c r="B21" s="16"/>
      <c r="C21" s="16"/>
      <c r="D21" s="16"/>
      <c r="E21" s="22" t="s">
        <v>652</v>
      </c>
      <c r="F21" s="16"/>
      <c r="G21" s="47"/>
      <c r="H21" s="16"/>
      <c r="I21" s="16"/>
      <c r="J21" s="16" t="s">
        <v>1618</v>
      </c>
      <c r="K21" s="16"/>
    </row>
    <row r="22" spans="1:11" x14ac:dyDescent="0.2">
      <c r="A22" s="16"/>
      <c r="B22" s="16"/>
      <c r="C22" s="16"/>
      <c r="D22" s="16"/>
      <c r="E22" s="48" t="s">
        <v>1643</v>
      </c>
      <c r="F22" s="16"/>
      <c r="G22" s="24"/>
      <c r="H22" s="16"/>
      <c r="I22" s="16"/>
      <c r="J22" s="16" t="s">
        <v>1613</v>
      </c>
      <c r="K22" s="16"/>
    </row>
    <row r="23" spans="1:11" x14ac:dyDescent="0.2">
      <c r="A23" s="16"/>
      <c r="B23" s="16"/>
      <c r="C23" s="16"/>
      <c r="D23" s="16"/>
      <c r="E23" s="24" t="s">
        <v>669</v>
      </c>
      <c r="F23" s="16"/>
      <c r="G23" s="24"/>
      <c r="H23" s="16"/>
      <c r="I23" s="16"/>
      <c r="J23" s="16"/>
      <c r="K23" s="16"/>
    </row>
    <row r="24" spans="1:11" x14ac:dyDescent="0.2">
      <c r="A24" s="16"/>
      <c r="B24" s="16"/>
      <c r="C24" s="16"/>
      <c r="D24" s="16"/>
      <c r="E24" s="24" t="s">
        <v>666</v>
      </c>
      <c r="F24" s="16"/>
      <c r="G24" s="16"/>
      <c r="H24" s="16"/>
      <c r="I24" s="16"/>
      <c r="J24" s="16"/>
      <c r="K24" s="16"/>
    </row>
    <row r="25" spans="1:11" x14ac:dyDescent="0.2">
      <c r="A25" s="16"/>
      <c r="B25" s="16"/>
      <c r="C25" s="16"/>
      <c r="D25" s="16"/>
      <c r="E25" s="22" t="s">
        <v>637</v>
      </c>
      <c r="F25" s="16"/>
      <c r="G25" s="16"/>
      <c r="H25" s="16"/>
      <c r="I25" s="16"/>
      <c r="J25" s="16"/>
      <c r="K25" s="16"/>
    </row>
    <row r="26" spans="1:11" x14ac:dyDescent="0.2">
      <c r="A26" s="16"/>
      <c r="B26" s="16"/>
      <c r="C26" s="16"/>
      <c r="D26" s="16"/>
      <c r="E26" s="22" t="s">
        <v>1646</v>
      </c>
      <c r="F26" s="16"/>
      <c r="G26" s="16"/>
      <c r="H26" s="16"/>
      <c r="I26" s="16"/>
      <c r="J26" s="16"/>
      <c r="K26" s="16"/>
    </row>
    <row r="27" spans="1:11" x14ac:dyDescent="0.2">
      <c r="A27" s="16"/>
      <c r="B27" s="16"/>
      <c r="C27" s="16"/>
      <c r="D27" s="16"/>
      <c r="E27" s="22" t="s">
        <v>651</v>
      </c>
      <c r="F27" s="16"/>
      <c r="G27" s="16"/>
      <c r="H27" s="16"/>
      <c r="I27" s="16"/>
      <c r="J27" s="16"/>
      <c r="K27" s="16"/>
    </row>
    <row r="28" spans="1:11" x14ac:dyDescent="0.2">
      <c r="A28" s="16"/>
      <c r="B28" s="16"/>
      <c r="C28" s="16"/>
      <c r="D28" s="16"/>
      <c r="E28" s="48" t="s">
        <v>1640</v>
      </c>
      <c r="F28" s="16"/>
      <c r="G28" s="16"/>
      <c r="H28" s="16"/>
      <c r="I28" s="16"/>
      <c r="J28" s="16"/>
      <c r="K28" s="16"/>
    </row>
    <row r="29" spans="1:11" x14ac:dyDescent="0.2">
      <c r="A29" s="16"/>
      <c r="B29" s="16"/>
      <c r="C29" s="16"/>
      <c r="D29" s="16"/>
      <c r="E29" s="22" t="s">
        <v>640</v>
      </c>
      <c r="F29" s="16"/>
      <c r="G29" s="16"/>
      <c r="H29" s="16"/>
      <c r="I29" s="16"/>
      <c r="J29" s="16"/>
      <c r="K29" s="16"/>
    </row>
    <row r="30" spans="1:11" x14ac:dyDescent="0.2">
      <c r="A30" s="16"/>
      <c r="B30" s="16"/>
      <c r="C30" s="16"/>
      <c r="D30" s="16"/>
      <c r="E30" s="22" t="s">
        <v>645</v>
      </c>
      <c r="F30" s="16"/>
      <c r="G30" s="16"/>
      <c r="H30" s="16"/>
      <c r="I30" s="16"/>
      <c r="J30" s="16"/>
      <c r="K30" s="16"/>
    </row>
    <row r="31" spans="1:11" x14ac:dyDescent="0.2">
      <c r="A31" s="16"/>
      <c r="B31" s="16"/>
      <c r="C31" s="16"/>
      <c r="D31" s="16"/>
      <c r="E31" s="24" t="s">
        <v>667</v>
      </c>
      <c r="F31" s="16"/>
      <c r="G31" s="16"/>
      <c r="H31" s="16"/>
      <c r="I31" s="16"/>
      <c r="J31" s="16"/>
      <c r="K31" s="16"/>
    </row>
    <row r="32" spans="1:11" x14ac:dyDescent="0.2">
      <c r="A32" s="16"/>
      <c r="B32" s="16"/>
      <c r="C32" s="16"/>
      <c r="D32" s="16"/>
      <c r="E32" s="22" t="s">
        <v>675</v>
      </c>
      <c r="F32" s="16"/>
      <c r="G32" s="16"/>
      <c r="H32" s="16"/>
      <c r="I32" s="16"/>
      <c r="J32" s="16"/>
      <c r="K32" s="16"/>
    </row>
    <row r="33" spans="1:11" x14ac:dyDescent="0.2">
      <c r="A33" s="16"/>
      <c r="B33" s="16"/>
      <c r="C33" s="16"/>
      <c r="D33" s="16"/>
      <c r="E33" s="22" t="s">
        <v>641</v>
      </c>
      <c r="F33" s="16"/>
      <c r="G33" s="16"/>
      <c r="H33" s="16"/>
      <c r="I33" s="16"/>
      <c r="J33" s="16"/>
      <c r="K33" s="16"/>
    </row>
    <row r="34" spans="1:11" x14ac:dyDescent="0.2">
      <c r="A34" s="16"/>
      <c r="B34" s="16"/>
      <c r="C34" s="16"/>
      <c r="D34" s="16"/>
      <c r="E34" s="22" t="s">
        <v>646</v>
      </c>
      <c r="F34" s="16"/>
      <c r="G34" s="16"/>
      <c r="H34" s="16"/>
      <c r="I34" s="16"/>
      <c r="J34" s="16"/>
      <c r="K34" s="16"/>
    </row>
    <row r="35" spans="1:11" x14ac:dyDescent="0.2">
      <c r="A35" s="16"/>
      <c r="B35" s="16"/>
      <c r="C35" s="16"/>
      <c r="D35" s="16"/>
      <c r="E35" s="22" t="s">
        <v>642</v>
      </c>
      <c r="F35" s="16"/>
      <c r="G35" s="16"/>
      <c r="H35" s="16"/>
      <c r="I35" s="16"/>
      <c r="J35" s="16"/>
      <c r="K35" s="16"/>
    </row>
    <row r="36" spans="1:11" x14ac:dyDescent="0.2">
      <c r="A36" s="16"/>
      <c r="B36" s="16"/>
      <c r="C36" s="16"/>
      <c r="D36" s="16"/>
      <c r="E36" s="22" t="s">
        <v>647</v>
      </c>
      <c r="F36" s="16"/>
      <c r="G36" s="16"/>
      <c r="H36" s="16"/>
      <c r="I36" s="16"/>
      <c r="J36" s="16"/>
      <c r="K36" s="16"/>
    </row>
    <row r="37" spans="1:11" x14ac:dyDescent="0.2">
      <c r="A37" s="16"/>
      <c r="B37" s="16"/>
      <c r="C37" s="16"/>
      <c r="D37" s="16"/>
      <c r="E37" s="22" t="s">
        <v>639</v>
      </c>
      <c r="F37" s="16"/>
      <c r="G37" s="16"/>
      <c r="H37" s="16"/>
      <c r="I37" s="16"/>
      <c r="J37" s="16"/>
      <c r="K37" s="16"/>
    </row>
    <row r="38" spans="1:11" x14ac:dyDescent="0.2">
      <c r="A38" s="16"/>
      <c r="B38" s="16"/>
      <c r="C38" s="16"/>
      <c r="D38" s="16"/>
      <c r="E38" s="22" t="s">
        <v>644</v>
      </c>
      <c r="F38" s="16"/>
      <c r="G38" s="16"/>
      <c r="H38" s="16"/>
      <c r="I38" s="16"/>
      <c r="J38" s="16"/>
      <c r="K38" s="16"/>
    </row>
    <row r="39" spans="1:11" x14ac:dyDescent="0.2">
      <c r="A39" s="16"/>
      <c r="B39" s="16"/>
      <c r="C39" s="16"/>
      <c r="D39" s="16"/>
      <c r="E39" s="48" t="s">
        <v>1648</v>
      </c>
      <c r="F39" s="16"/>
      <c r="G39" s="16"/>
      <c r="H39" s="16"/>
      <c r="I39" s="16"/>
      <c r="J39" s="16"/>
      <c r="K39" s="16"/>
    </row>
    <row r="40" spans="1:11" x14ac:dyDescent="0.2">
      <c r="A40" s="16"/>
      <c r="B40" s="16"/>
      <c r="C40" s="16"/>
      <c r="D40" s="16"/>
      <c r="E40" s="48" t="s">
        <v>1649</v>
      </c>
      <c r="F40" s="16"/>
      <c r="G40" s="16"/>
      <c r="H40" s="16"/>
      <c r="I40" s="16"/>
      <c r="J40" s="16"/>
      <c r="K40" s="16"/>
    </row>
    <row r="41" spans="1:11" x14ac:dyDescent="0.2">
      <c r="A41" s="16"/>
      <c r="B41" s="16"/>
      <c r="C41" s="16"/>
      <c r="D41" s="16"/>
      <c r="E41" s="22" t="s">
        <v>643</v>
      </c>
      <c r="F41" s="16"/>
      <c r="G41" s="16"/>
      <c r="H41" s="16"/>
      <c r="I41" s="16"/>
      <c r="J41" s="16"/>
      <c r="K41" s="16"/>
    </row>
    <row r="42" spans="1:11" x14ac:dyDescent="0.2">
      <c r="A42" s="16"/>
      <c r="B42" s="16"/>
      <c r="C42" s="16"/>
      <c r="D42" s="16"/>
      <c r="E42" s="22" t="s">
        <v>648</v>
      </c>
      <c r="F42" s="16"/>
      <c r="G42" s="16"/>
      <c r="H42" s="16"/>
      <c r="I42" s="16"/>
      <c r="J42" s="16"/>
      <c r="K42" s="16"/>
    </row>
    <row r="43" spans="1:11" x14ac:dyDescent="0.2">
      <c r="A43" s="16"/>
      <c r="B43" s="16"/>
      <c r="C43" s="16"/>
      <c r="D43" s="16"/>
      <c r="E43" s="24" t="s">
        <v>664</v>
      </c>
      <c r="F43" s="16"/>
      <c r="G43" s="16"/>
      <c r="H43" s="16"/>
      <c r="I43" s="16"/>
      <c r="J43" s="16"/>
      <c r="K43" s="16"/>
    </row>
    <row r="44" spans="1:11" x14ac:dyDescent="0.2">
      <c r="A44" s="16"/>
      <c r="B44" s="16"/>
      <c r="C44" s="16"/>
      <c r="D44" s="16"/>
      <c r="E44" s="24" t="s">
        <v>1629</v>
      </c>
      <c r="F44" s="16"/>
      <c r="G44" s="16"/>
      <c r="H44" s="16"/>
      <c r="I44" s="16"/>
      <c r="J44" s="16"/>
      <c r="K44" s="16"/>
    </row>
    <row r="45" spans="1:11" x14ac:dyDescent="0.2">
      <c r="A45" s="16"/>
      <c r="B45" s="16"/>
      <c r="C45" s="16"/>
      <c r="D45" s="16"/>
      <c r="E45" s="22" t="s">
        <v>1630</v>
      </c>
      <c r="F45" s="16"/>
      <c r="G45" s="16"/>
      <c r="H45" s="16"/>
      <c r="I45" s="16"/>
      <c r="J45" s="16"/>
      <c r="K45" s="16"/>
    </row>
    <row r="46" spans="1:11" x14ac:dyDescent="0.2">
      <c r="A46" s="16"/>
      <c r="B46" s="16"/>
      <c r="C46" s="16"/>
      <c r="D46" s="16"/>
      <c r="E46" s="22" t="s">
        <v>653</v>
      </c>
      <c r="F46" s="16"/>
      <c r="G46" s="16"/>
      <c r="H46" s="16"/>
      <c r="I46" s="16"/>
      <c r="J46" s="16"/>
      <c r="K46" s="16"/>
    </row>
    <row r="47" spans="1:11" x14ac:dyDescent="0.2">
      <c r="A47" s="16"/>
      <c r="B47" s="16"/>
      <c r="C47" s="16"/>
      <c r="D47" s="16"/>
      <c r="E47" s="48" t="s">
        <v>1644</v>
      </c>
      <c r="F47" s="16"/>
      <c r="G47" s="16"/>
      <c r="H47" s="16"/>
      <c r="I47" s="16"/>
      <c r="J47" s="16"/>
      <c r="K47" s="16"/>
    </row>
    <row r="48" spans="1:11" x14ac:dyDescent="0.2">
      <c r="A48" s="16"/>
      <c r="B48" s="16"/>
      <c r="C48" s="16"/>
      <c r="D48" s="16"/>
      <c r="E48" s="24" t="s">
        <v>297</v>
      </c>
      <c r="F48" s="16"/>
      <c r="G48" s="16"/>
      <c r="H48" s="16"/>
      <c r="I48" s="16"/>
      <c r="J48" s="16"/>
      <c r="K48" s="16"/>
    </row>
    <row r="49" spans="1:11" x14ac:dyDescent="0.2">
      <c r="A49" s="16"/>
      <c r="B49" s="16"/>
      <c r="C49" s="16"/>
      <c r="D49" s="16"/>
      <c r="E49" s="22" t="s">
        <v>1647</v>
      </c>
      <c r="F49" s="16"/>
      <c r="G49" s="16"/>
      <c r="H49" s="16"/>
      <c r="I49" s="16"/>
      <c r="J49" s="16"/>
      <c r="K49" s="16"/>
    </row>
    <row r="50" spans="1:11" x14ac:dyDescent="0.2">
      <c r="A50" s="16"/>
      <c r="B50" s="16"/>
      <c r="C50" s="16"/>
      <c r="D50" s="16"/>
      <c r="E50" s="22" t="s">
        <v>638</v>
      </c>
      <c r="F50" s="16"/>
      <c r="G50" s="16"/>
      <c r="H50" s="16"/>
      <c r="I50" s="16"/>
      <c r="J50" s="16"/>
      <c r="K50" s="16"/>
    </row>
    <row r="51" spans="1:11" x14ac:dyDescent="0.2">
      <c r="A51" s="16"/>
      <c r="B51" s="16"/>
      <c r="C51" s="16"/>
      <c r="D51" s="16"/>
      <c r="E51" s="24" t="s">
        <v>673</v>
      </c>
      <c r="F51" s="16"/>
      <c r="G51" s="16"/>
      <c r="H51" s="16"/>
      <c r="I51" s="16"/>
      <c r="J51" s="16"/>
      <c r="K51" s="16"/>
    </row>
    <row r="52" spans="1:11" x14ac:dyDescent="0.2">
      <c r="A52" s="16"/>
      <c r="B52" s="16"/>
      <c r="C52" s="16"/>
      <c r="D52" s="16"/>
      <c r="E52" s="24" t="s">
        <v>670</v>
      </c>
      <c r="F52" s="16"/>
      <c r="G52" s="16"/>
      <c r="H52" s="16"/>
      <c r="I52" s="16"/>
      <c r="J52" s="16"/>
      <c r="K52" s="16"/>
    </row>
    <row r="53" spans="1:11" x14ac:dyDescent="0.2">
      <c r="A53" s="16"/>
      <c r="B53" s="16"/>
      <c r="C53" s="16"/>
      <c r="D53" s="16"/>
      <c r="E53" s="24" t="s">
        <v>671</v>
      </c>
      <c r="F53" s="16"/>
      <c r="G53" s="16"/>
      <c r="H53" s="16"/>
      <c r="I53" s="16"/>
      <c r="J53" s="16"/>
      <c r="K53" s="16"/>
    </row>
    <row r="54" spans="1:11" x14ac:dyDescent="0.2">
      <c r="A54" s="16"/>
      <c r="B54" s="16"/>
      <c r="C54" s="16"/>
      <c r="D54" s="16"/>
      <c r="E54" s="48" t="s">
        <v>672</v>
      </c>
      <c r="F54" s="16"/>
      <c r="G54" s="16"/>
      <c r="H54" s="16"/>
      <c r="I54" s="16"/>
      <c r="J54" s="16"/>
      <c r="K54" s="16"/>
    </row>
    <row r="55" spans="1:11" x14ac:dyDescent="0.2">
      <c r="A55" s="16"/>
      <c r="B55" s="16"/>
      <c r="C55" s="16"/>
      <c r="D55" s="16"/>
      <c r="E55" s="48" t="s">
        <v>1645</v>
      </c>
      <c r="F55" s="16"/>
      <c r="G55" s="16"/>
      <c r="H55" s="16"/>
      <c r="I55" s="16"/>
      <c r="J55" s="16"/>
      <c r="K55" s="16"/>
    </row>
    <row r="56" spans="1:11" x14ac:dyDescent="0.2">
      <c r="A56" s="16"/>
      <c r="B56" s="16"/>
      <c r="C56" s="16"/>
      <c r="D56" s="16"/>
      <c r="E56" s="48" t="s">
        <v>656</v>
      </c>
      <c r="F56" s="16"/>
      <c r="G56" s="16"/>
      <c r="H56" s="16"/>
      <c r="I56" s="16"/>
      <c r="J56" s="16"/>
      <c r="K56" s="16"/>
    </row>
    <row r="57" spans="1:11" x14ac:dyDescent="0.2">
      <c r="A57" s="16"/>
      <c r="B57" s="16"/>
      <c r="C57" s="16"/>
      <c r="D57" s="16"/>
      <c r="E57" s="48" t="s">
        <v>655</v>
      </c>
      <c r="F57" s="16"/>
      <c r="G57" s="16"/>
      <c r="H57" s="16"/>
      <c r="I57" s="16"/>
      <c r="J57" s="16"/>
      <c r="K57" s="16"/>
    </row>
    <row r="58" spans="1:11" x14ac:dyDescent="0.2">
      <c r="A58" s="16"/>
      <c r="B58" s="16"/>
      <c r="C58" s="16"/>
      <c r="D58" s="16"/>
      <c r="E58" s="48" t="s">
        <v>658</v>
      </c>
      <c r="F58" s="16"/>
      <c r="G58" s="16"/>
      <c r="H58" s="16"/>
      <c r="I58" s="16"/>
      <c r="J58" s="16"/>
      <c r="K58" s="16"/>
    </row>
    <row r="59" spans="1:11" x14ac:dyDescent="0.2">
      <c r="A59" s="16"/>
      <c r="B59" s="16"/>
      <c r="C59" s="16"/>
      <c r="D59" s="16"/>
      <c r="E59" s="22" t="s">
        <v>1651</v>
      </c>
      <c r="F59" s="16"/>
      <c r="G59" s="16"/>
      <c r="H59" s="16"/>
      <c r="I59" s="16"/>
      <c r="J59" s="16"/>
      <c r="K59" s="16"/>
    </row>
    <row r="60" spans="1:11" x14ac:dyDescent="0.2">
      <c r="A60" s="16"/>
      <c r="B60" s="16"/>
      <c r="C60" s="16"/>
      <c r="D60" s="16"/>
      <c r="E60" s="22" t="s">
        <v>1652</v>
      </c>
      <c r="F60" s="16"/>
      <c r="G60" s="16"/>
      <c r="H60" s="16"/>
      <c r="I60" s="16"/>
      <c r="J60" s="16"/>
      <c r="K60" s="16"/>
    </row>
    <row r="61" spans="1:11" x14ac:dyDescent="0.2">
      <c r="A61" s="16"/>
      <c r="B61" s="16"/>
      <c r="C61" s="16"/>
      <c r="D61" s="16"/>
      <c r="E61" s="48" t="s">
        <v>1650</v>
      </c>
      <c r="F61" s="16"/>
      <c r="G61" s="16"/>
      <c r="H61" s="16"/>
      <c r="I61" s="16"/>
      <c r="J61" s="16"/>
      <c r="K61" s="16"/>
    </row>
    <row r="62" spans="1:11" x14ac:dyDescent="0.2">
      <c r="A62" s="16"/>
      <c r="B62" s="16"/>
      <c r="C62" s="16"/>
      <c r="D62" s="16"/>
      <c r="E62" s="48" t="s">
        <v>657</v>
      </c>
      <c r="F62" s="16"/>
      <c r="G62" s="16"/>
      <c r="H62" s="16"/>
      <c r="I62" s="16"/>
      <c r="J62" s="16"/>
      <c r="K62" s="16"/>
    </row>
    <row r="63" spans="1:11" x14ac:dyDescent="0.2">
      <c r="A63" s="16"/>
      <c r="B63" s="16"/>
      <c r="C63" s="16"/>
      <c r="D63" s="16"/>
      <c r="E63" s="48" t="s">
        <v>654</v>
      </c>
      <c r="F63" s="16"/>
      <c r="G63" s="16"/>
      <c r="H63" s="16"/>
      <c r="I63" s="16"/>
      <c r="J63" s="16"/>
      <c r="K63" s="16"/>
    </row>
    <row r="64" spans="1:11" x14ac:dyDescent="0.2">
      <c r="A64" s="16"/>
      <c r="B64" s="16"/>
      <c r="C64" s="16"/>
      <c r="D64" s="16"/>
      <c r="E64" s="48" t="s">
        <v>649</v>
      </c>
      <c r="F64" s="16"/>
      <c r="G64" s="16"/>
      <c r="H64" s="16"/>
      <c r="I64" s="16"/>
      <c r="J64" s="16"/>
      <c r="K64" s="16"/>
    </row>
    <row r="65" spans="1:11" x14ac:dyDescent="0.2">
      <c r="A65" s="16"/>
      <c r="B65" s="16"/>
      <c r="C65" s="16"/>
      <c r="D65" s="16"/>
      <c r="E65" s="24" t="s">
        <v>1631</v>
      </c>
      <c r="F65" s="16"/>
      <c r="G65" s="16"/>
      <c r="H65" s="16"/>
      <c r="I65" s="16"/>
      <c r="J65" s="16"/>
      <c r="K65" s="16"/>
    </row>
    <row r="66" spans="1:11" x14ac:dyDescent="0.2">
      <c r="A66" s="16"/>
      <c r="B66" s="16"/>
      <c r="C66" s="16"/>
      <c r="D66" s="16"/>
      <c r="E66" s="22"/>
      <c r="F66" s="16"/>
      <c r="G66" s="16"/>
      <c r="H66" s="16"/>
      <c r="I66" s="16"/>
      <c r="J66" s="16"/>
      <c r="K66" s="16"/>
    </row>
    <row r="67" spans="1:11" x14ac:dyDescent="0.2">
      <c r="A67" s="16"/>
      <c r="B67" s="16"/>
      <c r="C67" s="16"/>
      <c r="D67" s="16"/>
      <c r="E67" s="22"/>
      <c r="F67" s="16"/>
      <c r="G67" s="16"/>
      <c r="H67" s="16"/>
      <c r="I67" s="16"/>
      <c r="J67" s="16"/>
      <c r="K67" s="16"/>
    </row>
    <row r="68" spans="1:11" x14ac:dyDescent="0.2">
      <c r="E68" s="22"/>
    </row>
    <row r="69" spans="1:11" x14ac:dyDescent="0.2">
      <c r="E69" s="22"/>
    </row>
    <row r="70" spans="1:11" x14ac:dyDescent="0.2">
      <c r="E70" s="22"/>
    </row>
    <row r="71" spans="1:11" x14ac:dyDescent="0.2">
      <c r="E71" s="22"/>
    </row>
    <row r="72" spans="1:11" x14ac:dyDescent="0.2">
      <c r="E72" s="24"/>
    </row>
    <row r="73" spans="1:11" x14ac:dyDescent="0.2">
      <c r="E73" s="24"/>
    </row>
    <row r="74" spans="1:11" x14ac:dyDescent="0.2">
      <c r="E74" s="24"/>
    </row>
    <row r="75" spans="1:11" x14ac:dyDescent="0.2">
      <c r="E75" s="24"/>
    </row>
  </sheetData>
  <sheetProtection password="DC0B" sheet="1"/>
  <dataValidations count="1">
    <dataValidation allowBlank="1" showInputMessage="1" showErrorMessage="1" promptTitle="alignement" sqref="D4:D11"/>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J582"/>
  <sheetViews>
    <sheetView showGridLines="0" tabSelected="1" workbookViewId="0">
      <selection activeCell="C2" sqref="C2:D2"/>
    </sheetView>
  </sheetViews>
  <sheetFormatPr defaultRowHeight="12.75" x14ac:dyDescent="0.2"/>
  <cols>
    <col min="1" max="1" width="4" customWidth="1"/>
    <col min="2" max="2" width="42.85546875" style="11" bestFit="1" customWidth="1"/>
    <col min="3" max="3" width="9.140625" style="11" customWidth="1"/>
    <col min="4" max="4" width="56.85546875" style="11" customWidth="1"/>
    <col min="5" max="5" width="11.140625" style="11" customWidth="1"/>
    <col min="6" max="6" width="11.28515625" style="11" customWidth="1"/>
    <col min="7" max="7" width="12.140625" style="11" customWidth="1"/>
    <col min="8" max="8" width="11.28515625" style="11" customWidth="1"/>
    <col min="9" max="9" width="11.140625" style="11" customWidth="1"/>
    <col min="10" max="10" width="3.28515625" style="10" customWidth="1"/>
    <col min="11" max="19" width="15.7109375" style="10" hidden="1" customWidth="1"/>
    <col min="20" max="28" width="15.7109375" style="10" customWidth="1"/>
    <col min="29" max="36" width="3.28515625" style="10" customWidth="1"/>
    <col min="37" max="50" width="3.28515625" customWidth="1"/>
    <col min="51" max="256" width="11.42578125" customWidth="1"/>
  </cols>
  <sheetData>
    <row r="1" spans="2:36" ht="39" thickBot="1" x14ac:dyDescent="0.25">
      <c r="B1" s="20"/>
      <c r="C1" s="20"/>
      <c r="D1" s="20"/>
      <c r="E1" s="20"/>
      <c r="F1" s="20"/>
      <c r="G1" s="20"/>
      <c r="H1" s="20"/>
      <c r="I1" s="20"/>
      <c r="J1" s="21"/>
      <c r="K1" s="21"/>
      <c r="L1" s="21"/>
      <c r="M1" s="59" t="s">
        <v>966</v>
      </c>
      <c r="N1" s="59" t="s">
        <v>1656</v>
      </c>
      <c r="O1" s="59" t="s">
        <v>1657</v>
      </c>
      <c r="P1" s="63" t="s">
        <v>7</v>
      </c>
      <c r="Q1" s="63" t="s">
        <v>1658</v>
      </c>
      <c r="R1" s="63" t="s">
        <v>1659</v>
      </c>
      <c r="S1" s="63" t="s">
        <v>1660</v>
      </c>
      <c r="T1" s="21"/>
      <c r="U1" s="21"/>
      <c r="V1" s="21"/>
      <c r="W1" s="21"/>
      <c r="X1" s="21"/>
      <c r="Y1" s="21"/>
      <c r="Z1" s="21"/>
      <c r="AA1" s="21"/>
      <c r="AB1" s="21"/>
      <c r="AC1" s="21"/>
      <c r="AD1" s="21"/>
      <c r="AE1" s="21"/>
      <c r="AF1" s="21"/>
      <c r="AG1" s="21"/>
      <c r="AH1" s="21"/>
      <c r="AI1" s="21"/>
      <c r="AJ1" s="21"/>
    </row>
    <row r="2" spans="2:36" ht="21.75" thickTop="1" x14ac:dyDescent="0.35">
      <c r="B2" s="30" t="s">
        <v>3</v>
      </c>
      <c r="C2" s="125"/>
      <c r="D2" s="126"/>
      <c r="E2" s="27"/>
      <c r="F2" s="27"/>
      <c r="G2" s="27"/>
      <c r="H2" s="27"/>
      <c r="I2" s="27"/>
      <c r="J2" s="21"/>
      <c r="K2" s="21"/>
      <c r="L2" s="22"/>
      <c r="M2" s="61">
        <v>5</v>
      </c>
      <c r="N2" s="60">
        <v>4</v>
      </c>
      <c r="O2" s="60">
        <v>5</v>
      </c>
      <c r="P2" s="58">
        <v>1</v>
      </c>
      <c r="Q2" s="57">
        <f>N2</f>
        <v>4</v>
      </c>
      <c r="R2" s="57">
        <f>O2</f>
        <v>5</v>
      </c>
      <c r="S2" s="57">
        <f>M2</f>
        <v>5</v>
      </c>
      <c r="T2" s="21"/>
      <c r="U2" s="21"/>
      <c r="V2" s="21"/>
      <c r="W2" s="21"/>
      <c r="X2" s="21"/>
      <c r="Y2" s="21"/>
      <c r="Z2" s="21"/>
      <c r="AA2" s="21"/>
      <c r="AB2" s="21"/>
      <c r="AC2" s="21"/>
      <c r="AD2" s="21"/>
      <c r="AE2" s="21"/>
      <c r="AF2" s="21"/>
      <c r="AG2" s="21"/>
      <c r="AH2" s="21"/>
      <c r="AI2" s="21"/>
      <c r="AJ2" s="21"/>
    </row>
    <row r="3" spans="2:36" ht="15.75" x14ac:dyDescent="0.25">
      <c r="B3" s="31" t="s">
        <v>4</v>
      </c>
      <c r="C3" s="127"/>
      <c r="D3" s="128"/>
      <c r="E3" s="25"/>
      <c r="F3" s="25"/>
      <c r="G3" s="25"/>
      <c r="H3" s="25"/>
      <c r="I3" s="25"/>
      <c r="J3" s="21"/>
      <c r="K3" s="21"/>
      <c r="L3" s="22"/>
      <c r="M3" s="61"/>
      <c r="N3" s="60">
        <v>3</v>
      </c>
      <c r="O3" s="60">
        <v>2</v>
      </c>
      <c r="P3" s="58">
        <v>2</v>
      </c>
      <c r="Q3" s="57">
        <f>N3+Q2</f>
        <v>7</v>
      </c>
      <c r="R3" s="57">
        <f>O3+R2</f>
        <v>7</v>
      </c>
      <c r="S3" s="57">
        <f>M3+S2</f>
        <v>5</v>
      </c>
      <c r="T3" s="21"/>
      <c r="U3" s="21"/>
      <c r="V3" s="21"/>
      <c r="W3" s="21"/>
      <c r="X3" s="21"/>
      <c r="Y3" s="21"/>
      <c r="Z3" s="21"/>
      <c r="AA3" s="21"/>
      <c r="AB3" s="21"/>
      <c r="AC3" s="21"/>
      <c r="AD3" s="21"/>
      <c r="AE3" s="21"/>
      <c r="AF3" s="21"/>
      <c r="AG3" s="21"/>
      <c r="AH3" s="21"/>
      <c r="AI3" s="21"/>
      <c r="AJ3" s="21"/>
    </row>
    <row r="4" spans="2:36" ht="15.75" x14ac:dyDescent="0.25">
      <c r="B4" s="31" t="s">
        <v>5</v>
      </c>
      <c r="C4" s="127"/>
      <c r="D4" s="128"/>
      <c r="E4" s="25"/>
      <c r="F4" s="25"/>
      <c r="G4" s="25"/>
      <c r="H4" s="25"/>
      <c r="I4" s="25"/>
      <c r="J4" s="21"/>
      <c r="K4" s="21"/>
      <c r="L4" s="22"/>
      <c r="M4" s="61"/>
      <c r="N4" s="60">
        <v>2</v>
      </c>
      <c r="O4" s="60">
        <v>2</v>
      </c>
      <c r="P4" s="58">
        <v>3</v>
      </c>
      <c r="Q4" s="57">
        <f t="shared" ref="Q4:R21" si="0">N4+Q3</f>
        <v>9</v>
      </c>
      <c r="R4" s="57">
        <f t="shared" si="0"/>
        <v>9</v>
      </c>
      <c r="S4" s="57">
        <f t="shared" ref="S4:S21" si="1">M4+S3</f>
        <v>5</v>
      </c>
      <c r="T4" s="21"/>
      <c r="U4" s="21"/>
      <c r="V4" s="21"/>
      <c r="W4" s="21"/>
      <c r="X4" s="21"/>
      <c r="Y4" s="21"/>
      <c r="Z4" s="21"/>
      <c r="AA4" s="21"/>
      <c r="AB4" s="21"/>
      <c r="AC4" s="21"/>
      <c r="AD4" s="21"/>
      <c r="AE4" s="21"/>
      <c r="AF4" s="21"/>
      <c r="AG4" s="21"/>
      <c r="AH4" s="21"/>
      <c r="AI4" s="21"/>
      <c r="AJ4" s="21"/>
    </row>
    <row r="5" spans="2:36" ht="15.75" x14ac:dyDescent="0.25">
      <c r="B5" s="31" t="s">
        <v>485</v>
      </c>
      <c r="C5" s="129"/>
      <c r="D5" s="128"/>
      <c r="E5" s="25"/>
      <c r="F5" s="25"/>
      <c r="G5" s="25"/>
      <c r="H5" s="25"/>
      <c r="I5" s="25"/>
      <c r="J5" s="21"/>
      <c r="K5" s="21"/>
      <c r="L5" s="22"/>
      <c r="M5" s="61"/>
      <c r="N5" s="60">
        <v>4</v>
      </c>
      <c r="O5" s="60">
        <v>2</v>
      </c>
      <c r="P5" s="58">
        <v>4</v>
      </c>
      <c r="Q5" s="57">
        <f t="shared" si="0"/>
        <v>13</v>
      </c>
      <c r="R5" s="57">
        <f t="shared" si="0"/>
        <v>11</v>
      </c>
      <c r="S5" s="57">
        <f t="shared" si="1"/>
        <v>5</v>
      </c>
      <c r="T5" s="21"/>
      <c r="U5" s="21"/>
      <c r="V5" s="21"/>
      <c r="W5" s="21"/>
      <c r="X5" s="21"/>
      <c r="Y5" s="21"/>
      <c r="Z5" s="21"/>
      <c r="AA5" s="21"/>
      <c r="AB5" s="21"/>
      <c r="AC5" s="21"/>
      <c r="AD5" s="21"/>
      <c r="AE5" s="21"/>
      <c r="AF5" s="21"/>
      <c r="AG5" s="21"/>
      <c r="AH5" s="21"/>
      <c r="AI5" s="21"/>
      <c r="AJ5" s="21"/>
    </row>
    <row r="6" spans="2:36" ht="15.75" x14ac:dyDescent="0.25">
      <c r="B6" s="31" t="s">
        <v>30</v>
      </c>
      <c r="C6" s="127"/>
      <c r="D6" s="128"/>
      <c r="E6" s="25"/>
      <c r="F6" s="25"/>
      <c r="G6" s="25"/>
      <c r="H6" s="25"/>
      <c r="I6" s="25"/>
      <c r="J6" s="21"/>
      <c r="K6" s="21"/>
      <c r="L6" s="22"/>
      <c r="M6" s="61">
        <v>1</v>
      </c>
      <c r="N6" s="60">
        <v>8</v>
      </c>
      <c r="O6" s="60">
        <v>2</v>
      </c>
      <c r="P6" s="58">
        <v>5</v>
      </c>
      <c r="Q6" s="57">
        <f t="shared" si="0"/>
        <v>21</v>
      </c>
      <c r="R6" s="57">
        <f t="shared" si="0"/>
        <v>13</v>
      </c>
      <c r="S6" s="57">
        <f t="shared" si="1"/>
        <v>6</v>
      </c>
      <c r="T6" s="21"/>
      <c r="U6" s="21"/>
      <c r="V6" s="21"/>
      <c r="W6" s="21"/>
      <c r="X6" s="21"/>
      <c r="Y6" s="21"/>
      <c r="Z6" s="21"/>
      <c r="AA6" s="21"/>
      <c r="AB6" s="21"/>
      <c r="AC6" s="21"/>
      <c r="AD6" s="21"/>
      <c r="AE6" s="21"/>
      <c r="AF6" s="21"/>
      <c r="AG6" s="21"/>
      <c r="AH6" s="21"/>
      <c r="AI6" s="21"/>
      <c r="AJ6" s="21"/>
    </row>
    <row r="7" spans="2:36" ht="15.75" x14ac:dyDescent="0.25">
      <c r="B7" s="31" t="s">
        <v>634</v>
      </c>
      <c r="C7" s="127"/>
      <c r="D7" s="128"/>
      <c r="E7" s="25"/>
      <c r="F7" s="25"/>
      <c r="G7" s="25"/>
      <c r="H7" s="25"/>
      <c r="I7" s="25"/>
      <c r="J7" s="21"/>
      <c r="K7" s="21"/>
      <c r="L7" s="22"/>
      <c r="M7" s="61"/>
      <c r="N7" s="60">
        <v>2</v>
      </c>
      <c r="O7" s="60">
        <v>2</v>
      </c>
      <c r="P7" s="58">
        <v>6</v>
      </c>
      <c r="Q7" s="57">
        <f t="shared" si="0"/>
        <v>23</v>
      </c>
      <c r="R7" s="57">
        <f t="shared" si="0"/>
        <v>15</v>
      </c>
      <c r="S7" s="57">
        <f t="shared" si="1"/>
        <v>6</v>
      </c>
      <c r="T7" s="21"/>
      <c r="U7" s="21"/>
      <c r="V7" s="21"/>
      <c r="W7" s="21"/>
      <c r="X7" s="21"/>
      <c r="Y7" s="21"/>
      <c r="Z7" s="21"/>
      <c r="AA7" s="21"/>
      <c r="AB7" s="21"/>
      <c r="AC7" s="21"/>
      <c r="AD7" s="21"/>
      <c r="AE7" s="21"/>
      <c r="AF7" s="21"/>
      <c r="AG7" s="21"/>
      <c r="AH7" s="21"/>
      <c r="AI7" s="21"/>
      <c r="AJ7" s="21"/>
    </row>
    <row r="8" spans="2:36" ht="16.5" thickBot="1" x14ac:dyDescent="0.3">
      <c r="B8" s="32" t="s">
        <v>6</v>
      </c>
      <c r="C8" s="121"/>
      <c r="D8" s="122"/>
      <c r="E8" s="25"/>
      <c r="F8" s="25"/>
      <c r="G8" s="25"/>
      <c r="H8" s="25"/>
      <c r="I8" s="25"/>
      <c r="J8" s="21"/>
      <c r="K8" s="21"/>
      <c r="L8" s="22"/>
      <c r="M8" s="61"/>
      <c r="N8" s="60">
        <v>8</v>
      </c>
      <c r="O8" s="60">
        <v>2</v>
      </c>
      <c r="P8" s="58">
        <v>7</v>
      </c>
      <c r="Q8" s="57">
        <f t="shared" si="0"/>
        <v>31</v>
      </c>
      <c r="R8" s="57">
        <f t="shared" si="0"/>
        <v>17</v>
      </c>
      <c r="S8" s="57">
        <f t="shared" si="1"/>
        <v>6</v>
      </c>
      <c r="T8" s="21"/>
      <c r="U8" s="21"/>
      <c r="V8" s="21"/>
      <c r="W8" s="21"/>
      <c r="X8" s="21"/>
      <c r="Y8" s="21"/>
      <c r="Z8" s="21"/>
      <c r="AA8" s="21"/>
      <c r="AB8" s="21"/>
      <c r="AC8" s="21"/>
      <c r="AD8" s="21"/>
      <c r="AE8" s="21"/>
      <c r="AF8" s="21"/>
      <c r="AG8" s="21"/>
      <c r="AH8" s="21"/>
      <c r="AI8" s="21"/>
      <c r="AJ8" s="21"/>
    </row>
    <row r="9" spans="2:36" ht="14.25" thickTop="1" thickBot="1" x14ac:dyDescent="0.25">
      <c r="B9" s="25"/>
      <c r="C9" s="25"/>
      <c r="D9" s="25"/>
      <c r="E9" s="25"/>
      <c r="F9" s="25"/>
      <c r="G9" s="25"/>
      <c r="H9" s="25"/>
      <c r="I9" s="25"/>
      <c r="J9" s="21"/>
      <c r="K9" s="21"/>
      <c r="L9" s="22"/>
      <c r="M9" s="61"/>
      <c r="N9" s="60">
        <v>4</v>
      </c>
      <c r="O9" s="60">
        <v>2</v>
      </c>
      <c r="P9" s="58">
        <v>8</v>
      </c>
      <c r="Q9" s="57">
        <f t="shared" si="0"/>
        <v>35</v>
      </c>
      <c r="R9" s="57">
        <f t="shared" si="0"/>
        <v>19</v>
      </c>
      <c r="S9" s="57">
        <f t="shared" si="1"/>
        <v>6</v>
      </c>
      <c r="T9" s="21"/>
      <c r="U9" s="21"/>
      <c r="V9" s="21"/>
      <c r="W9" s="21"/>
      <c r="X9" s="21"/>
      <c r="Y9" s="21"/>
      <c r="Z9" s="21"/>
      <c r="AA9" s="21"/>
      <c r="AB9" s="21"/>
      <c r="AC9" s="21"/>
      <c r="AD9" s="21"/>
      <c r="AE9" s="21"/>
      <c r="AF9" s="21"/>
      <c r="AG9" s="21"/>
      <c r="AH9" s="21"/>
      <c r="AI9" s="21"/>
      <c r="AJ9" s="21"/>
    </row>
    <row r="10" spans="2:36" ht="16.5" thickTop="1" x14ac:dyDescent="0.25">
      <c r="B10" s="33" t="s">
        <v>186</v>
      </c>
      <c r="C10" s="130"/>
      <c r="D10" s="131"/>
      <c r="E10" s="34"/>
      <c r="F10" s="111"/>
      <c r="G10" s="111"/>
      <c r="H10" s="46"/>
      <c r="I10" s="27"/>
      <c r="J10" s="64"/>
      <c r="K10" s="21"/>
      <c r="L10" s="21"/>
      <c r="M10" s="61"/>
      <c r="N10" s="60">
        <v>8</v>
      </c>
      <c r="O10" s="60">
        <v>2</v>
      </c>
      <c r="P10" s="58">
        <v>9</v>
      </c>
      <c r="Q10" s="57">
        <f t="shared" si="0"/>
        <v>43</v>
      </c>
      <c r="R10" s="57">
        <f t="shared" si="0"/>
        <v>21</v>
      </c>
      <c r="S10" s="57">
        <f t="shared" si="1"/>
        <v>6</v>
      </c>
      <c r="T10" s="21"/>
      <c r="U10" s="21"/>
      <c r="V10" s="21"/>
      <c r="W10" s="21"/>
      <c r="X10" s="21"/>
      <c r="Y10" s="21"/>
      <c r="Z10" s="21"/>
      <c r="AA10" s="21"/>
      <c r="AB10" s="21"/>
      <c r="AC10" s="21"/>
      <c r="AD10" s="21"/>
      <c r="AE10" s="21"/>
      <c r="AF10" s="21"/>
      <c r="AG10" s="21"/>
      <c r="AH10" s="21"/>
      <c r="AI10" s="21"/>
      <c r="AJ10" s="21"/>
    </row>
    <row r="11" spans="2:36" ht="15.75" x14ac:dyDescent="0.25">
      <c r="B11" s="35" t="s">
        <v>185</v>
      </c>
      <c r="C11" s="114"/>
      <c r="D11" s="115"/>
      <c r="E11" s="26"/>
      <c r="F11" s="36"/>
      <c r="G11" s="27"/>
      <c r="H11" s="27"/>
      <c r="I11" s="27"/>
      <c r="J11" s="64"/>
      <c r="K11" s="21"/>
      <c r="L11" s="21"/>
      <c r="M11" s="61">
        <v>1</v>
      </c>
      <c r="N11" s="60">
        <v>2</v>
      </c>
      <c r="O11" s="60">
        <v>2</v>
      </c>
      <c r="P11" s="58">
        <v>10</v>
      </c>
      <c r="Q11" s="57">
        <f t="shared" si="0"/>
        <v>45</v>
      </c>
      <c r="R11" s="57">
        <f t="shared" si="0"/>
        <v>23</v>
      </c>
      <c r="S11" s="57">
        <f t="shared" si="1"/>
        <v>7</v>
      </c>
      <c r="T11" s="21"/>
      <c r="U11" s="21"/>
      <c r="V11" s="21"/>
      <c r="W11" s="21"/>
      <c r="X11" s="21"/>
      <c r="Y11" s="21"/>
      <c r="Z11" s="21"/>
      <c r="AA11" s="21"/>
      <c r="AB11" s="21"/>
      <c r="AC11" s="21"/>
      <c r="AD11" s="21"/>
      <c r="AE11" s="21"/>
      <c r="AF11" s="21"/>
      <c r="AG11" s="21"/>
      <c r="AH11" s="21"/>
      <c r="AI11" s="21"/>
      <c r="AJ11" s="21"/>
    </row>
    <row r="12" spans="2:36" ht="15.75" x14ac:dyDescent="0.25">
      <c r="B12" s="35" t="s">
        <v>189</v>
      </c>
      <c r="C12" s="123" t="s">
        <v>507</v>
      </c>
      <c r="D12" s="124"/>
      <c r="E12" s="26"/>
      <c r="F12" s="36"/>
      <c r="G12" s="27"/>
      <c r="H12" s="27"/>
      <c r="I12" s="27"/>
      <c r="J12" s="64"/>
      <c r="K12" s="21"/>
      <c r="L12" s="21"/>
      <c r="M12" s="61"/>
      <c r="N12" s="60">
        <v>10</v>
      </c>
      <c r="O12" s="60">
        <v>2</v>
      </c>
      <c r="P12" s="58">
        <v>11</v>
      </c>
      <c r="Q12" s="57">
        <f t="shared" si="0"/>
        <v>55</v>
      </c>
      <c r="R12" s="57">
        <f t="shared" si="0"/>
        <v>25</v>
      </c>
      <c r="S12" s="57">
        <f t="shared" si="1"/>
        <v>7</v>
      </c>
      <c r="T12" s="21"/>
      <c r="U12" s="21"/>
      <c r="V12" s="21"/>
      <c r="W12" s="21"/>
      <c r="X12" s="21"/>
      <c r="Y12" s="21"/>
      <c r="Z12" s="21"/>
      <c r="AA12" s="21"/>
      <c r="AB12" s="21"/>
      <c r="AC12" s="21"/>
      <c r="AD12" s="21"/>
      <c r="AE12" s="21"/>
      <c r="AF12" s="21"/>
      <c r="AG12" s="21"/>
      <c r="AH12" s="21"/>
      <c r="AI12" s="21"/>
      <c r="AJ12" s="21"/>
    </row>
    <row r="13" spans="2:36" ht="15.75" x14ac:dyDescent="0.25">
      <c r="B13" s="35" t="s">
        <v>635</v>
      </c>
      <c r="C13" s="117"/>
      <c r="D13" s="115"/>
      <c r="E13" s="26"/>
      <c r="F13" s="36"/>
      <c r="G13" s="27"/>
      <c r="H13" s="27"/>
      <c r="I13" s="27"/>
      <c r="J13" s="64"/>
      <c r="K13" s="21"/>
      <c r="L13" s="21"/>
      <c r="M13" s="61"/>
      <c r="N13" s="60">
        <v>8</v>
      </c>
      <c r="O13" s="60">
        <v>2</v>
      </c>
      <c r="P13" s="58">
        <v>12</v>
      </c>
      <c r="Q13" s="57">
        <f t="shared" si="0"/>
        <v>63</v>
      </c>
      <c r="R13" s="57">
        <f t="shared" si="0"/>
        <v>27</v>
      </c>
      <c r="S13" s="57">
        <f t="shared" si="1"/>
        <v>7</v>
      </c>
      <c r="T13" s="21"/>
      <c r="U13" s="21"/>
      <c r="V13" s="21"/>
      <c r="W13" s="21"/>
      <c r="X13" s="21"/>
      <c r="Y13" s="21"/>
      <c r="Z13" s="21"/>
      <c r="AA13" s="21"/>
      <c r="AB13" s="21"/>
      <c r="AC13" s="21"/>
      <c r="AD13" s="21"/>
      <c r="AE13" s="21"/>
      <c r="AF13" s="21"/>
      <c r="AG13" s="21"/>
      <c r="AH13" s="21"/>
      <c r="AI13" s="21"/>
      <c r="AJ13" s="21"/>
    </row>
    <row r="14" spans="2:36" ht="15.75" x14ac:dyDescent="0.25">
      <c r="B14" s="35" t="s">
        <v>1602</v>
      </c>
      <c r="C14" s="117"/>
      <c r="D14" s="120"/>
      <c r="E14" s="26"/>
      <c r="F14" s="36"/>
      <c r="G14" s="27"/>
      <c r="H14" s="27"/>
      <c r="I14" s="27"/>
      <c r="J14" s="64"/>
      <c r="K14" s="21"/>
      <c r="L14" s="21"/>
      <c r="M14" s="61"/>
      <c r="N14" s="60">
        <v>8</v>
      </c>
      <c r="O14" s="61">
        <v>2</v>
      </c>
      <c r="P14" s="58">
        <v>13</v>
      </c>
      <c r="Q14" s="57">
        <f t="shared" si="0"/>
        <v>71</v>
      </c>
      <c r="R14" s="57">
        <f t="shared" si="0"/>
        <v>29</v>
      </c>
      <c r="S14" s="57">
        <f t="shared" si="1"/>
        <v>7</v>
      </c>
      <c r="T14" s="21"/>
      <c r="U14" s="21"/>
      <c r="V14" s="21"/>
      <c r="W14" s="21"/>
      <c r="X14" s="21"/>
      <c r="Y14" s="21"/>
      <c r="Z14" s="21"/>
      <c r="AA14" s="21"/>
      <c r="AB14" s="21"/>
      <c r="AC14" s="21"/>
      <c r="AD14" s="21"/>
      <c r="AE14" s="21"/>
      <c r="AF14" s="21"/>
      <c r="AG14" s="21"/>
      <c r="AH14" s="21"/>
      <c r="AI14" s="21"/>
      <c r="AJ14" s="21"/>
    </row>
    <row r="15" spans="2:36" ht="15.75" x14ac:dyDescent="0.25">
      <c r="B15" s="35" t="s">
        <v>1605</v>
      </c>
      <c r="C15" s="117"/>
      <c r="D15" s="120"/>
      <c r="E15" s="26"/>
      <c r="F15" s="36"/>
      <c r="G15" s="27"/>
      <c r="H15" s="27"/>
      <c r="I15" s="27"/>
      <c r="J15" s="64"/>
      <c r="K15" s="21"/>
      <c r="L15" s="21"/>
      <c r="M15" s="61"/>
      <c r="N15" s="60">
        <v>12</v>
      </c>
      <c r="O15" s="61">
        <v>2</v>
      </c>
      <c r="P15" s="58">
        <v>14</v>
      </c>
      <c r="Q15" s="57">
        <f t="shared" si="0"/>
        <v>83</v>
      </c>
      <c r="R15" s="57">
        <f t="shared" si="0"/>
        <v>31</v>
      </c>
      <c r="S15" s="57">
        <f t="shared" si="1"/>
        <v>7</v>
      </c>
      <c r="T15" s="21"/>
      <c r="U15" s="21"/>
      <c r="V15" s="21"/>
      <c r="W15" s="21"/>
      <c r="X15" s="21"/>
      <c r="Y15" s="21"/>
      <c r="Z15" s="21"/>
      <c r="AA15" s="21"/>
      <c r="AB15" s="21"/>
      <c r="AC15" s="21"/>
      <c r="AD15" s="21"/>
      <c r="AE15" s="21"/>
      <c r="AF15" s="21"/>
      <c r="AG15" s="21"/>
      <c r="AH15" s="21"/>
      <c r="AI15" s="21"/>
      <c r="AJ15" s="21"/>
    </row>
    <row r="16" spans="2:36" ht="15.75" x14ac:dyDescent="0.25">
      <c r="B16" s="35" t="s">
        <v>1603</v>
      </c>
      <c r="C16" s="117"/>
      <c r="D16" s="115"/>
      <c r="E16" s="26"/>
      <c r="F16" s="36"/>
      <c r="G16" s="27"/>
      <c r="H16" s="27"/>
      <c r="I16" s="27"/>
      <c r="J16" s="64"/>
      <c r="K16" s="21"/>
      <c r="L16" s="21"/>
      <c r="M16" s="61">
        <v>1</v>
      </c>
      <c r="N16" s="60">
        <v>12</v>
      </c>
      <c r="O16" s="60">
        <v>3</v>
      </c>
      <c r="P16" s="58">
        <v>15</v>
      </c>
      <c r="Q16" s="57">
        <f t="shared" si="0"/>
        <v>95</v>
      </c>
      <c r="R16" s="57">
        <f t="shared" si="0"/>
        <v>34</v>
      </c>
      <c r="S16" s="57">
        <f t="shared" si="1"/>
        <v>8</v>
      </c>
      <c r="T16" s="21"/>
      <c r="U16" s="21"/>
      <c r="V16" s="21"/>
      <c r="W16" s="21"/>
      <c r="X16" s="21"/>
      <c r="Y16" s="21"/>
      <c r="Z16" s="21"/>
      <c r="AA16" s="21"/>
      <c r="AB16" s="21"/>
      <c r="AC16" s="21"/>
      <c r="AD16" s="21"/>
      <c r="AE16" s="21"/>
      <c r="AF16" s="21"/>
      <c r="AG16" s="21"/>
      <c r="AH16" s="21"/>
      <c r="AI16" s="21"/>
      <c r="AJ16" s="21"/>
    </row>
    <row r="17" spans="2:36" ht="15.75" x14ac:dyDescent="0.25">
      <c r="B17" s="35" t="s">
        <v>1653</v>
      </c>
      <c r="C17" s="117"/>
      <c r="D17" s="120"/>
      <c r="E17" s="26"/>
      <c r="F17" s="36"/>
      <c r="G17" s="27"/>
      <c r="H17" s="27"/>
      <c r="I17" s="27"/>
      <c r="J17" s="64"/>
      <c r="K17" s="21"/>
      <c r="L17" s="21"/>
      <c r="M17" s="61"/>
      <c r="N17" s="60">
        <v>10</v>
      </c>
      <c r="O17" s="60">
        <v>5</v>
      </c>
      <c r="P17" s="58">
        <v>16</v>
      </c>
      <c r="Q17" s="57">
        <f t="shared" si="0"/>
        <v>105</v>
      </c>
      <c r="R17" s="57">
        <f t="shared" si="0"/>
        <v>39</v>
      </c>
      <c r="S17" s="57">
        <f t="shared" si="1"/>
        <v>8</v>
      </c>
      <c r="T17" s="21"/>
      <c r="U17" s="21"/>
      <c r="V17" s="21"/>
      <c r="W17" s="21"/>
      <c r="X17" s="21"/>
      <c r="Y17" s="21"/>
      <c r="Z17" s="21"/>
      <c r="AA17" s="21"/>
      <c r="AB17" s="21"/>
      <c r="AC17" s="21"/>
      <c r="AD17" s="21"/>
      <c r="AE17" s="21"/>
      <c r="AF17" s="21"/>
      <c r="AG17" s="21"/>
      <c r="AH17" s="21"/>
      <c r="AI17" s="21"/>
      <c r="AJ17" s="21"/>
    </row>
    <row r="18" spans="2:36" ht="16.149999999999999" customHeight="1" x14ac:dyDescent="0.25">
      <c r="B18" s="35" t="s">
        <v>7</v>
      </c>
      <c r="C18" s="114">
        <v>1</v>
      </c>
      <c r="D18" s="115"/>
      <c r="E18" s="37"/>
      <c r="F18" s="36"/>
      <c r="G18" s="37"/>
      <c r="H18" s="37"/>
      <c r="I18" s="27"/>
      <c r="J18" s="64"/>
      <c r="K18" s="21"/>
      <c r="L18" s="21"/>
      <c r="M18" s="62"/>
      <c r="N18" s="60">
        <v>10</v>
      </c>
      <c r="O18" s="62">
        <v>5</v>
      </c>
      <c r="P18" s="58">
        <v>17</v>
      </c>
      <c r="Q18" s="57">
        <f t="shared" si="0"/>
        <v>115</v>
      </c>
      <c r="R18" s="57">
        <f t="shared" si="0"/>
        <v>44</v>
      </c>
      <c r="S18" s="57">
        <f t="shared" si="1"/>
        <v>8</v>
      </c>
      <c r="T18" s="21"/>
      <c r="U18" s="21"/>
      <c r="V18" s="21"/>
      <c r="W18" s="21"/>
      <c r="X18" s="21"/>
      <c r="Y18" s="21"/>
      <c r="Z18" s="21"/>
      <c r="AA18" s="21"/>
      <c r="AB18" s="21"/>
      <c r="AC18" s="21"/>
      <c r="AD18" s="21"/>
      <c r="AE18" s="21"/>
      <c r="AF18" s="21"/>
      <c r="AG18" s="21"/>
      <c r="AH18" s="21"/>
      <c r="AI18" s="21"/>
      <c r="AJ18" s="21"/>
    </row>
    <row r="19" spans="2:36" ht="16.5" thickBot="1" x14ac:dyDescent="0.3">
      <c r="B19" s="35" t="s">
        <v>8</v>
      </c>
      <c r="C19" s="114">
        <v>0</v>
      </c>
      <c r="D19" s="116"/>
      <c r="E19" s="37"/>
      <c r="F19" s="36"/>
      <c r="G19" s="37"/>
      <c r="H19" s="37"/>
      <c r="I19" s="27"/>
      <c r="J19" s="64"/>
      <c r="K19" s="21"/>
      <c r="L19" s="21"/>
      <c r="M19" s="61"/>
      <c r="N19" s="60">
        <v>10</v>
      </c>
      <c r="O19" s="60">
        <v>5</v>
      </c>
      <c r="P19" s="58">
        <v>18</v>
      </c>
      <c r="Q19" s="57">
        <f t="shared" si="0"/>
        <v>125</v>
      </c>
      <c r="R19" s="57">
        <f t="shared" si="0"/>
        <v>49</v>
      </c>
      <c r="S19" s="57">
        <f t="shared" si="1"/>
        <v>8</v>
      </c>
      <c r="T19" s="21"/>
      <c r="U19" s="21"/>
      <c r="V19" s="21"/>
      <c r="W19" s="21"/>
      <c r="X19" s="21"/>
      <c r="Y19" s="21"/>
      <c r="Z19" s="21"/>
      <c r="AA19" s="21"/>
      <c r="AB19" s="21"/>
      <c r="AC19" s="21"/>
      <c r="AD19" s="21"/>
      <c r="AE19" s="21"/>
      <c r="AF19" s="21"/>
      <c r="AG19" s="21"/>
      <c r="AH19" s="21"/>
      <c r="AI19" s="21"/>
      <c r="AJ19" s="21"/>
    </row>
    <row r="20" spans="2:36" ht="16.5" thickTop="1" x14ac:dyDescent="0.25">
      <c r="B20" s="35" t="s">
        <v>29</v>
      </c>
      <c r="C20" s="118"/>
      <c r="D20" s="116"/>
      <c r="E20" s="37"/>
      <c r="F20" s="133" t="s">
        <v>968</v>
      </c>
      <c r="G20" s="134"/>
      <c r="H20" s="139" t="s">
        <v>970</v>
      </c>
      <c r="I20" s="140"/>
      <c r="J20" s="64"/>
      <c r="K20" s="21"/>
      <c r="L20" s="21"/>
      <c r="M20" s="61"/>
      <c r="N20" s="60">
        <v>10</v>
      </c>
      <c r="O20" s="62">
        <v>5</v>
      </c>
      <c r="P20" s="58">
        <v>19</v>
      </c>
      <c r="Q20" s="57">
        <f t="shared" si="0"/>
        <v>135</v>
      </c>
      <c r="R20" s="57">
        <f t="shared" si="0"/>
        <v>54</v>
      </c>
      <c r="S20" s="57">
        <f t="shared" si="1"/>
        <v>8</v>
      </c>
      <c r="T20" s="21"/>
      <c r="U20" s="21"/>
      <c r="V20" s="21"/>
      <c r="W20" s="21"/>
      <c r="X20" s="21"/>
      <c r="Y20" s="21"/>
      <c r="Z20" s="21"/>
      <c r="AA20" s="21"/>
      <c r="AB20" s="21"/>
      <c r="AC20" s="21"/>
      <c r="AD20" s="21"/>
      <c r="AE20" s="21"/>
      <c r="AF20" s="21"/>
      <c r="AG20" s="21"/>
      <c r="AH20" s="21"/>
      <c r="AI20" s="21"/>
      <c r="AJ20" s="21"/>
    </row>
    <row r="21" spans="2:36" ht="15.75" x14ac:dyDescent="0.25">
      <c r="B21" s="35" t="s">
        <v>31</v>
      </c>
      <c r="C21" s="114"/>
      <c r="D21" s="115"/>
      <c r="E21" s="37"/>
      <c r="F21" s="141" t="s">
        <v>969</v>
      </c>
      <c r="G21" s="142"/>
      <c r="H21" s="123" t="s">
        <v>969</v>
      </c>
      <c r="I21" s="143"/>
      <c r="J21" s="64"/>
      <c r="K21" s="21"/>
      <c r="L21" s="21"/>
      <c r="M21" s="62">
        <v>1</v>
      </c>
      <c r="N21" s="60">
        <v>20</v>
      </c>
      <c r="O21" s="60">
        <v>10</v>
      </c>
      <c r="P21" s="58">
        <v>20</v>
      </c>
      <c r="Q21" s="57">
        <f t="shared" si="0"/>
        <v>155</v>
      </c>
      <c r="R21" s="57">
        <f t="shared" si="0"/>
        <v>64</v>
      </c>
      <c r="S21" s="57">
        <f t="shared" si="1"/>
        <v>9</v>
      </c>
      <c r="T21" s="21"/>
      <c r="U21" s="21"/>
      <c r="V21" s="21"/>
      <c r="W21" s="21"/>
      <c r="X21" s="21"/>
      <c r="Y21" s="21"/>
      <c r="Z21" s="21"/>
      <c r="AA21" s="21"/>
      <c r="AB21" s="21"/>
      <c r="AC21" s="21"/>
      <c r="AD21" s="21"/>
      <c r="AE21" s="21"/>
      <c r="AF21" s="21"/>
      <c r="AG21" s="21"/>
      <c r="AH21" s="21"/>
      <c r="AI21" s="21"/>
      <c r="AJ21" s="21"/>
    </row>
    <row r="22" spans="2:36" ht="15.75" x14ac:dyDescent="0.25">
      <c r="B22" s="45" t="s">
        <v>1951</v>
      </c>
      <c r="C22" s="135"/>
      <c r="D22" s="136"/>
      <c r="E22" s="54"/>
      <c r="F22" s="144">
        <f>K22</f>
        <v>4</v>
      </c>
      <c r="G22" s="142"/>
      <c r="H22" s="145">
        <f>L22</f>
        <v>5</v>
      </c>
      <c r="I22" s="143"/>
      <c r="J22" s="64"/>
      <c r="K22" s="21">
        <f>VLOOKUP(C18,P$2:R$21,2,FALSE)</f>
        <v>4</v>
      </c>
      <c r="L22" s="21">
        <f>VLOOKUP(C18,P$2:R$21,3,FALSE)</f>
        <v>5</v>
      </c>
      <c r="M22" s="21">
        <f>VLOOKUP(C18,P$2:S$21,4,FALSE)</f>
        <v>5</v>
      </c>
      <c r="N22" s="21"/>
      <c r="O22" s="21"/>
      <c r="P22" s="21"/>
      <c r="Q22" s="21"/>
      <c r="R22" s="21"/>
      <c r="S22" s="21"/>
      <c r="T22" s="21"/>
      <c r="U22" s="21"/>
      <c r="V22" s="21"/>
      <c r="W22" s="21"/>
      <c r="X22" s="21"/>
      <c r="Y22" s="21"/>
      <c r="Z22" s="21"/>
      <c r="AA22" s="21"/>
      <c r="AB22" s="21"/>
      <c r="AC22" s="21"/>
      <c r="AD22" s="21"/>
      <c r="AE22" s="21"/>
      <c r="AF22" s="21"/>
      <c r="AG22" s="21"/>
      <c r="AH22" s="21"/>
      <c r="AI22" s="21"/>
      <c r="AJ22" s="21"/>
    </row>
    <row r="23" spans="2:36" ht="16.5" thickBot="1" x14ac:dyDescent="0.3">
      <c r="B23" s="38" t="s">
        <v>1952</v>
      </c>
      <c r="C23" s="137"/>
      <c r="D23" s="138"/>
      <c r="E23" s="55"/>
      <c r="F23" s="50" t="s">
        <v>973</v>
      </c>
      <c r="G23" s="39" t="s">
        <v>971</v>
      </c>
      <c r="H23" s="39" t="s">
        <v>972</v>
      </c>
      <c r="I23" s="51" t="s">
        <v>971</v>
      </c>
      <c r="J23" s="64"/>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row>
    <row r="24" spans="2:36" ht="17.25" thickTop="1" thickBot="1" x14ac:dyDescent="0.3">
      <c r="B24" s="26"/>
      <c r="C24" s="25"/>
      <c r="D24" s="25"/>
      <c r="E24" s="55"/>
      <c r="F24" s="52">
        <f>H143</f>
        <v>0</v>
      </c>
      <c r="G24" s="53">
        <f>F22-F24</f>
        <v>4</v>
      </c>
      <c r="H24" s="53">
        <f>I143</f>
        <v>0</v>
      </c>
      <c r="I24" s="53">
        <f>H22-H24</f>
        <v>5</v>
      </c>
      <c r="J24" s="64"/>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row>
    <row r="25" spans="2:36" ht="17.25" thickTop="1" thickBot="1" x14ac:dyDescent="0.3">
      <c r="B25" s="26"/>
      <c r="C25" s="25"/>
      <c r="D25" s="25"/>
      <c r="E25" s="49"/>
      <c r="F25" s="49"/>
      <c r="G25" s="49"/>
      <c r="H25" s="49"/>
      <c r="I25" s="49"/>
      <c r="J25" s="64"/>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row>
    <row r="26" spans="2:36" ht="33" customHeight="1" thickTop="1" thickBot="1" x14ac:dyDescent="0.3">
      <c r="B26" s="66" t="s">
        <v>11</v>
      </c>
      <c r="C26" s="112"/>
      <c r="D26" s="112"/>
      <c r="E26" s="119" t="s">
        <v>39</v>
      </c>
      <c r="F26" s="119"/>
      <c r="G26" s="119"/>
      <c r="H26" s="67" t="s">
        <v>966</v>
      </c>
      <c r="I26" s="67" t="s">
        <v>967</v>
      </c>
      <c r="J26" s="65"/>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row>
    <row r="27" spans="2:36" ht="17.25" thickTop="1" thickBot="1" x14ac:dyDescent="0.3">
      <c r="B27" s="66" t="s">
        <v>1950</v>
      </c>
      <c r="C27" s="112"/>
      <c r="D27" s="132"/>
      <c r="E27" s="68" t="s">
        <v>40</v>
      </c>
      <c r="F27" s="68" t="s">
        <v>41</v>
      </c>
      <c r="G27" s="68" t="s">
        <v>42</v>
      </c>
      <c r="H27" s="146">
        <f>M22</f>
        <v>5</v>
      </c>
      <c r="I27" s="146"/>
      <c r="J27" s="65"/>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row>
    <row r="28" spans="2:36" ht="17.25" thickTop="1" thickBot="1" x14ac:dyDescent="0.3">
      <c r="B28" s="66" t="s">
        <v>12</v>
      </c>
      <c r="C28" s="113">
        <f>C2</f>
        <v>0</v>
      </c>
      <c r="D28" s="113"/>
      <c r="E28" s="69"/>
      <c r="F28" s="69"/>
      <c r="G28" s="69"/>
      <c r="H28" s="146"/>
      <c r="I28" s="146"/>
      <c r="J28" s="65"/>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row>
    <row r="29" spans="2:36" ht="14.25" thickTop="1" thickBot="1" x14ac:dyDescent="0.25">
      <c r="B29" s="25"/>
      <c r="C29" s="25"/>
      <c r="D29" s="25"/>
      <c r="E29" s="25"/>
      <c r="F29" s="25"/>
      <c r="G29" s="25"/>
      <c r="H29" s="25"/>
      <c r="I29" s="25"/>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row>
    <row r="30" spans="2:36" ht="54" customHeight="1" thickTop="1" thickBot="1" x14ac:dyDescent="0.25">
      <c r="B30" s="40" t="s">
        <v>1068</v>
      </c>
      <c r="C30" s="41" t="s">
        <v>7</v>
      </c>
      <c r="D30" s="42" t="s">
        <v>0</v>
      </c>
      <c r="E30" s="42" t="s">
        <v>1</v>
      </c>
      <c r="F30" s="42" t="s">
        <v>975</v>
      </c>
      <c r="G30" s="42" t="s">
        <v>39</v>
      </c>
      <c r="H30" s="43" t="s">
        <v>977</v>
      </c>
      <c r="I30" s="44" t="s">
        <v>976</v>
      </c>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row>
    <row r="31" spans="2:36" s="6" customFormat="1" ht="24.95" customHeight="1" thickTop="1" x14ac:dyDescent="0.2">
      <c r="B31" s="89" t="s">
        <v>2325</v>
      </c>
      <c r="C31" s="106">
        <v>1</v>
      </c>
      <c r="D31" s="108" t="s">
        <v>2326</v>
      </c>
      <c r="E31" s="108" t="s">
        <v>9</v>
      </c>
      <c r="F31" s="106"/>
      <c r="G31" s="108"/>
      <c r="H31" s="109">
        <v>0</v>
      </c>
      <c r="I31" s="104"/>
      <c r="J31" s="23"/>
      <c r="K31" s="95" t="str">
        <f>VLOOKUP(B31,B$150:G$581,2,FALSE)</f>
        <v>Permet l’utilisation d’armes courtes à une main et du bâton. Ces armes font 1 points de dégâts de base.</v>
      </c>
      <c r="L31" s="95" t="str">
        <f>VLOOKUP(B31,B$150:G$581,3,FALSE)</f>
        <v>permanent</v>
      </c>
      <c r="M31" s="95" t="str">
        <f>VLOOKUP(B31,B$150:G$581,4,FALSE)</f>
        <v/>
      </c>
      <c r="N31" s="95">
        <f>VLOOKUP(B31,B$150:G$581,5,FALSE)</f>
        <v>0</v>
      </c>
      <c r="O31" s="95">
        <f>VLOOKUP(B31,B$150:G$581,6,FALSE)</f>
        <v>1</v>
      </c>
      <c r="P31" s="23"/>
      <c r="Q31" s="23"/>
      <c r="R31" s="23"/>
      <c r="S31" s="23"/>
      <c r="T31" s="23"/>
      <c r="U31" s="23"/>
      <c r="V31" s="23"/>
      <c r="W31" s="23"/>
      <c r="X31" s="23"/>
      <c r="Y31" s="23"/>
      <c r="Z31" s="23"/>
      <c r="AA31" s="23"/>
      <c r="AB31" s="23"/>
      <c r="AC31" s="23"/>
      <c r="AD31" s="23"/>
      <c r="AE31" s="23"/>
      <c r="AF31" s="23"/>
      <c r="AG31" s="23"/>
      <c r="AH31" s="23"/>
      <c r="AI31" s="23"/>
      <c r="AJ31" s="23"/>
    </row>
    <row r="32" spans="2:36" s="6" customFormat="1" ht="24.95" customHeight="1" thickBot="1" x14ac:dyDescent="0.25">
      <c r="B32" s="90"/>
      <c r="C32" s="107"/>
      <c r="D32" s="107"/>
      <c r="E32" s="107"/>
      <c r="F32" s="107"/>
      <c r="G32" s="107"/>
      <c r="H32" s="110"/>
      <c r="I32" s="105"/>
      <c r="J32" s="23"/>
      <c r="K32" s="96"/>
      <c r="L32" s="96"/>
      <c r="M32" s="96"/>
      <c r="N32" s="96"/>
      <c r="O32" s="96"/>
      <c r="P32" s="23"/>
      <c r="Q32" s="23"/>
      <c r="R32" s="23"/>
      <c r="S32" s="23"/>
      <c r="T32" s="23"/>
      <c r="U32" s="23"/>
      <c r="V32" s="23"/>
      <c r="W32" s="23"/>
      <c r="X32" s="23"/>
      <c r="Y32" s="23"/>
      <c r="Z32" s="23"/>
      <c r="AA32" s="23"/>
      <c r="AB32" s="23"/>
      <c r="AC32" s="23"/>
      <c r="AD32" s="23"/>
      <c r="AE32" s="23"/>
      <c r="AF32" s="23"/>
      <c r="AG32" s="23"/>
      <c r="AH32" s="23"/>
      <c r="AI32" s="23"/>
      <c r="AJ32" s="23"/>
    </row>
    <row r="33" spans="2:36" s="6" customFormat="1" ht="24.95" customHeight="1" thickTop="1" x14ac:dyDescent="0.2">
      <c r="B33" s="89" t="s">
        <v>133</v>
      </c>
      <c r="C33" s="106">
        <v>1</v>
      </c>
      <c r="D33" s="108" t="s">
        <v>620</v>
      </c>
      <c r="E33" s="108" t="s">
        <v>9</v>
      </c>
      <c r="F33" s="106"/>
      <c r="G33" s="108"/>
      <c r="H33" s="109">
        <v>0</v>
      </c>
      <c r="I33" s="104"/>
      <c r="J33" s="23"/>
      <c r="K33" s="95" t="str">
        <f>VLOOKUP(B33,B$150:G$581,2,FALSE)</f>
        <v>Permet le port d’armures légères. (Voir règles armures, armes et boucliers.)</v>
      </c>
      <c r="L33" s="95" t="str">
        <f>VLOOKUP(B33,B$150:G$581,3,FALSE)</f>
        <v>permanent</v>
      </c>
      <c r="M33" s="95" t="str">
        <f>VLOOKUP(B33,B$150:G$581,4,FALSE)</f>
        <v>Permanent</v>
      </c>
      <c r="N33" s="95">
        <f>VLOOKUP(B33,B$150:G$581,5,FALSE)</f>
        <v>0</v>
      </c>
      <c r="O33" s="95">
        <f>VLOOKUP(B33,B$150:G$581,6,FALSE)</f>
        <v>1</v>
      </c>
      <c r="P33" s="23"/>
      <c r="Q33" s="23"/>
      <c r="R33" s="23"/>
      <c r="S33" s="23"/>
      <c r="T33" s="23"/>
      <c r="U33" s="23"/>
      <c r="V33" s="23"/>
      <c r="W33" s="23"/>
      <c r="X33" s="23"/>
      <c r="Y33" s="23"/>
      <c r="Z33" s="23"/>
      <c r="AA33" s="23"/>
      <c r="AB33" s="23"/>
      <c r="AC33" s="23"/>
      <c r="AD33" s="23"/>
      <c r="AE33" s="23"/>
      <c r="AF33" s="23"/>
      <c r="AG33" s="23"/>
      <c r="AH33" s="23"/>
      <c r="AI33" s="23"/>
      <c r="AJ33" s="23"/>
    </row>
    <row r="34" spans="2:36" s="6" customFormat="1" ht="24.95" customHeight="1" thickBot="1" x14ac:dyDescent="0.25">
      <c r="B34" s="90"/>
      <c r="C34" s="107"/>
      <c r="D34" s="107"/>
      <c r="E34" s="107"/>
      <c r="F34" s="107"/>
      <c r="G34" s="107"/>
      <c r="H34" s="110"/>
      <c r="I34" s="105"/>
      <c r="J34" s="23"/>
      <c r="K34" s="96"/>
      <c r="L34" s="96"/>
      <c r="M34" s="96"/>
      <c r="N34" s="96"/>
      <c r="O34" s="96"/>
      <c r="P34" s="23"/>
      <c r="Q34" s="23"/>
      <c r="R34" s="23"/>
      <c r="S34" s="23"/>
      <c r="T34" s="23"/>
      <c r="U34" s="23"/>
      <c r="V34" s="23"/>
      <c r="W34" s="23"/>
      <c r="X34" s="23"/>
      <c r="Y34" s="23"/>
      <c r="Z34" s="23"/>
      <c r="AA34" s="23"/>
      <c r="AB34" s="23"/>
      <c r="AC34" s="23"/>
      <c r="AD34" s="23"/>
      <c r="AE34" s="23"/>
      <c r="AF34" s="23"/>
      <c r="AG34" s="23"/>
      <c r="AH34" s="23"/>
      <c r="AI34" s="23"/>
      <c r="AJ34" s="23"/>
    </row>
    <row r="35" spans="2:36" s="6" customFormat="1" ht="24.95" customHeight="1" thickTop="1" x14ac:dyDescent="0.2">
      <c r="B35" s="89" t="s">
        <v>81</v>
      </c>
      <c r="C35" s="106">
        <v>1</v>
      </c>
      <c r="D35" s="108" t="s">
        <v>606</v>
      </c>
      <c r="E35" s="108" t="s">
        <v>9</v>
      </c>
      <c r="F35" s="106"/>
      <c r="G35" s="108"/>
      <c r="H35" s="109">
        <v>0</v>
      </c>
      <c r="I35" s="104"/>
      <c r="J35" s="23"/>
      <c r="K35" s="95" t="str">
        <f>VLOOKUP(B35,B$150:G$581,2,FALSE)</f>
        <v>Le personnage sait lire et écrire les langues qu'il parle.</v>
      </c>
      <c r="L35" s="95" t="str">
        <f>VLOOKUP(B35,B$150:G$581,3,FALSE)</f>
        <v>permanent</v>
      </c>
      <c r="M35" s="95" t="str">
        <f>VLOOKUP(B35,B$150:G$581,4,FALSE)</f>
        <v/>
      </c>
      <c r="N35" s="95">
        <f>VLOOKUP(B35,B$150:G$581,5,FALSE)</f>
        <v>0</v>
      </c>
      <c r="O35" s="95">
        <f>VLOOKUP(B35,B$150:G$581,6,FALSE)</f>
        <v>1</v>
      </c>
      <c r="P35" s="23"/>
      <c r="Q35" s="23"/>
      <c r="R35" s="23"/>
      <c r="S35" s="23"/>
      <c r="T35" s="23"/>
      <c r="U35" s="23"/>
      <c r="V35" s="23"/>
      <c r="W35" s="23"/>
      <c r="X35" s="23"/>
      <c r="Y35" s="23"/>
      <c r="Z35" s="23"/>
      <c r="AA35" s="23"/>
      <c r="AB35" s="23"/>
      <c r="AC35" s="23"/>
      <c r="AD35" s="23"/>
      <c r="AE35" s="23"/>
      <c r="AF35" s="23"/>
      <c r="AG35" s="23"/>
      <c r="AH35" s="23"/>
      <c r="AI35" s="23"/>
      <c r="AJ35" s="23"/>
    </row>
    <row r="36" spans="2:36" s="6" customFormat="1" ht="24.95" customHeight="1" thickBot="1" x14ac:dyDescent="0.25">
      <c r="B36" s="90"/>
      <c r="C36" s="107"/>
      <c r="D36" s="107"/>
      <c r="E36" s="107"/>
      <c r="F36" s="107"/>
      <c r="G36" s="107"/>
      <c r="H36" s="110"/>
      <c r="I36" s="105"/>
      <c r="J36" s="23"/>
      <c r="K36" s="96"/>
      <c r="L36" s="96"/>
      <c r="M36" s="96"/>
      <c r="N36" s="96"/>
      <c r="O36" s="96"/>
      <c r="P36" s="23"/>
      <c r="Q36" s="23"/>
      <c r="R36" s="23"/>
      <c r="S36" s="23"/>
      <c r="T36" s="23"/>
      <c r="U36" s="23"/>
      <c r="V36" s="23"/>
      <c r="W36" s="23"/>
      <c r="X36" s="23"/>
      <c r="Y36" s="23"/>
      <c r="Z36" s="23"/>
      <c r="AA36" s="23"/>
      <c r="AB36" s="23"/>
      <c r="AC36" s="23"/>
      <c r="AD36" s="23"/>
      <c r="AE36" s="23"/>
      <c r="AF36" s="23"/>
      <c r="AG36" s="23"/>
      <c r="AH36" s="23"/>
      <c r="AI36" s="23"/>
      <c r="AJ36" s="23"/>
    </row>
    <row r="37" spans="2:36" s="6" customFormat="1" ht="24.95" customHeight="1" thickTop="1" x14ac:dyDescent="0.2">
      <c r="B37" s="89" t="s">
        <v>459</v>
      </c>
      <c r="C37" s="106">
        <v>1</v>
      </c>
      <c r="D37" s="108" t="s">
        <v>596</v>
      </c>
      <c r="E37" s="108" t="s">
        <v>10</v>
      </c>
      <c r="F37" s="106"/>
      <c r="G37" s="108"/>
      <c r="H37" s="109">
        <v>0</v>
      </c>
      <c r="I37" s="104"/>
      <c r="J37" s="23"/>
      <c r="K37" s="95" t="str">
        <f>VLOOKUP(B37,B$150:G$581,2,FALSE)</f>
        <v>Permet de connaître la valeur de la plupart des objets magiques (voir scénariste). Le personnage doit connaître les propriétés exactes de l'objet pour en identifier la valeur.</v>
      </c>
      <c r="L37" s="95" t="str">
        <f>VLOOKUP(B37,B$150:G$581,3,FALSE)</f>
        <v>a volonté</v>
      </c>
      <c r="M37" s="95" t="str">
        <f>VLOOKUP(B37,B$150:G$581,4,FALSE)</f>
        <v/>
      </c>
      <c r="N37" s="95">
        <f>VLOOKUP(B37,B$150:G$581,5,FALSE)</f>
        <v>0</v>
      </c>
      <c r="O37" s="95">
        <f>VLOOKUP(B37,B$150:G$581,6,FALSE)</f>
        <v>1</v>
      </c>
      <c r="P37" s="23"/>
      <c r="Q37" s="23"/>
      <c r="R37" s="23"/>
      <c r="S37" s="23"/>
      <c r="T37" s="23"/>
      <c r="U37" s="23"/>
      <c r="V37" s="23"/>
      <c r="W37" s="23"/>
      <c r="X37" s="23"/>
      <c r="Y37" s="23"/>
      <c r="Z37" s="23"/>
      <c r="AA37" s="23"/>
      <c r="AB37" s="23"/>
      <c r="AC37" s="23"/>
      <c r="AD37" s="23"/>
      <c r="AE37" s="23"/>
      <c r="AF37" s="23"/>
      <c r="AG37" s="23"/>
      <c r="AH37" s="23"/>
      <c r="AI37" s="23"/>
      <c r="AJ37" s="23"/>
    </row>
    <row r="38" spans="2:36" s="6" customFormat="1" ht="24.95" customHeight="1" thickBot="1" x14ac:dyDescent="0.25">
      <c r="B38" s="90"/>
      <c r="C38" s="107"/>
      <c r="D38" s="107"/>
      <c r="E38" s="107"/>
      <c r="F38" s="107"/>
      <c r="G38" s="107"/>
      <c r="H38" s="110"/>
      <c r="I38" s="105"/>
      <c r="J38" s="23"/>
      <c r="K38" s="96"/>
      <c r="L38" s="96"/>
      <c r="M38" s="96"/>
      <c r="N38" s="96"/>
      <c r="O38" s="96"/>
      <c r="P38" s="23"/>
      <c r="Q38" s="23"/>
      <c r="R38" s="23"/>
      <c r="S38" s="23"/>
      <c r="T38" s="23"/>
      <c r="U38" s="23"/>
      <c r="V38" s="23"/>
      <c r="W38" s="23"/>
      <c r="X38" s="23"/>
      <c r="Y38" s="23"/>
      <c r="Z38" s="23"/>
      <c r="AA38" s="23"/>
      <c r="AB38" s="23"/>
      <c r="AC38" s="23"/>
      <c r="AD38" s="23"/>
      <c r="AE38" s="23"/>
      <c r="AF38" s="23"/>
      <c r="AG38" s="23"/>
      <c r="AH38" s="23"/>
      <c r="AI38" s="23"/>
      <c r="AJ38" s="23"/>
    </row>
    <row r="39" spans="2:36" s="6" customFormat="1" ht="24.95" customHeight="1" thickTop="1" x14ac:dyDescent="0.2">
      <c r="B39" s="89"/>
      <c r="C39" s="106"/>
      <c r="D39" s="108"/>
      <c r="E39" s="108"/>
      <c r="F39" s="106"/>
      <c r="G39" s="108"/>
      <c r="H39" s="109"/>
      <c r="I39" s="104"/>
      <c r="J39" s="23"/>
      <c r="K39" s="95" t="e">
        <f>VLOOKUP(B39,B$150:G$581,2,FALSE)</f>
        <v>#N/A</v>
      </c>
      <c r="L39" s="95" t="e">
        <f>VLOOKUP(B39,B$150:G$581,3,FALSE)</f>
        <v>#N/A</v>
      </c>
      <c r="M39" s="95" t="e">
        <f>VLOOKUP(B39,B$150:G$581,4,FALSE)</f>
        <v>#N/A</v>
      </c>
      <c r="N39" s="95" t="e">
        <f>VLOOKUP(B39,B$150:G$581,5,FALSE)</f>
        <v>#N/A</v>
      </c>
      <c r="O39" s="95" t="e">
        <f>VLOOKUP(B39,B$150:G$581,6,FALSE)</f>
        <v>#N/A</v>
      </c>
      <c r="P39" s="23"/>
      <c r="Q39" s="23"/>
      <c r="R39" s="23"/>
      <c r="S39" s="23"/>
      <c r="T39" s="23"/>
      <c r="U39" s="23"/>
      <c r="V39" s="23"/>
      <c r="W39" s="23"/>
      <c r="X39" s="23"/>
      <c r="Y39" s="23"/>
      <c r="Z39" s="23"/>
      <c r="AA39" s="23"/>
      <c r="AB39" s="23"/>
      <c r="AC39" s="23"/>
      <c r="AD39" s="23"/>
      <c r="AE39" s="23"/>
      <c r="AF39" s="23"/>
      <c r="AG39" s="23"/>
      <c r="AH39" s="23"/>
      <c r="AI39" s="23"/>
      <c r="AJ39" s="23"/>
    </row>
    <row r="40" spans="2:36" s="6" customFormat="1" ht="24.95" customHeight="1" thickBot="1" x14ac:dyDescent="0.25">
      <c r="B40" s="90"/>
      <c r="C40" s="107"/>
      <c r="D40" s="107"/>
      <c r="E40" s="107"/>
      <c r="F40" s="107"/>
      <c r="G40" s="107"/>
      <c r="H40" s="110"/>
      <c r="I40" s="105"/>
      <c r="J40" s="23"/>
      <c r="K40" s="96"/>
      <c r="L40" s="96"/>
      <c r="M40" s="96"/>
      <c r="N40" s="96"/>
      <c r="O40" s="96"/>
      <c r="P40" s="23"/>
      <c r="Q40" s="23"/>
      <c r="R40" s="23"/>
      <c r="S40" s="23"/>
      <c r="T40" s="23"/>
      <c r="U40" s="23"/>
      <c r="V40" s="23"/>
      <c r="W40" s="23"/>
      <c r="X40" s="23"/>
      <c r="Y40" s="23"/>
      <c r="Z40" s="23"/>
      <c r="AA40" s="23"/>
      <c r="AB40" s="23"/>
      <c r="AC40" s="23"/>
      <c r="AD40" s="23"/>
      <c r="AE40" s="23"/>
      <c r="AF40" s="23"/>
      <c r="AG40" s="23"/>
      <c r="AH40" s="23"/>
      <c r="AI40" s="23"/>
      <c r="AJ40" s="23"/>
    </row>
    <row r="41" spans="2:36" s="6" customFormat="1" ht="24.95" customHeight="1" thickTop="1" x14ac:dyDescent="0.2">
      <c r="B41" s="89"/>
      <c r="C41" s="106"/>
      <c r="D41" s="108"/>
      <c r="E41" s="108"/>
      <c r="F41" s="106"/>
      <c r="G41" s="108"/>
      <c r="H41" s="109"/>
      <c r="I41" s="104"/>
      <c r="J41" s="23"/>
      <c r="K41" s="95" t="e">
        <f>VLOOKUP(B41,B$150:G$581,2,FALSE)</f>
        <v>#N/A</v>
      </c>
      <c r="L41" s="95" t="e">
        <f>VLOOKUP(B41,B$150:G$581,3,FALSE)</f>
        <v>#N/A</v>
      </c>
      <c r="M41" s="95" t="e">
        <f>VLOOKUP(B41,B$150:G$581,4,FALSE)</f>
        <v>#N/A</v>
      </c>
      <c r="N41" s="95" t="e">
        <f>VLOOKUP(B41,B$150:G$581,5,FALSE)</f>
        <v>#N/A</v>
      </c>
      <c r="O41" s="95" t="e">
        <f>VLOOKUP(B41,B$150:G$581,6,FALSE)</f>
        <v>#N/A</v>
      </c>
      <c r="P41" s="23"/>
      <c r="Q41" s="23"/>
      <c r="R41" s="23"/>
      <c r="S41" s="23"/>
      <c r="T41" s="23"/>
      <c r="U41" s="23"/>
      <c r="V41" s="23"/>
      <c r="W41" s="23"/>
      <c r="X41" s="23"/>
      <c r="Y41" s="23"/>
      <c r="Z41" s="23"/>
      <c r="AA41" s="23"/>
      <c r="AB41" s="23"/>
      <c r="AC41" s="23"/>
      <c r="AD41" s="23"/>
      <c r="AE41" s="23"/>
      <c r="AF41" s="23"/>
      <c r="AG41" s="23"/>
      <c r="AH41" s="23"/>
      <c r="AI41" s="23"/>
      <c r="AJ41" s="23"/>
    </row>
    <row r="42" spans="2:36" s="6" customFormat="1" ht="24.95" customHeight="1" thickBot="1" x14ac:dyDescent="0.25">
      <c r="B42" s="90"/>
      <c r="C42" s="107"/>
      <c r="D42" s="107"/>
      <c r="E42" s="107"/>
      <c r="F42" s="107"/>
      <c r="G42" s="107"/>
      <c r="H42" s="110"/>
      <c r="I42" s="105"/>
      <c r="J42" s="23"/>
      <c r="K42" s="96"/>
      <c r="L42" s="96"/>
      <c r="M42" s="96"/>
      <c r="N42" s="96"/>
      <c r="O42" s="96"/>
      <c r="P42" s="23"/>
      <c r="Q42" s="23"/>
      <c r="R42" s="23"/>
      <c r="S42" s="23"/>
      <c r="T42" s="23"/>
      <c r="U42" s="23"/>
      <c r="V42" s="23"/>
      <c r="W42" s="23"/>
      <c r="X42" s="23"/>
      <c r="Y42" s="23"/>
      <c r="Z42" s="23"/>
      <c r="AA42" s="23"/>
      <c r="AB42" s="23"/>
      <c r="AC42" s="23"/>
      <c r="AD42" s="23"/>
      <c r="AE42" s="23"/>
      <c r="AF42" s="23"/>
      <c r="AG42" s="23"/>
      <c r="AH42" s="23"/>
      <c r="AI42" s="23"/>
      <c r="AJ42" s="23"/>
    </row>
    <row r="43" spans="2:36" s="6" customFormat="1" ht="24.95" customHeight="1" thickTop="1" x14ac:dyDescent="0.2">
      <c r="B43" s="89"/>
      <c r="C43" s="106"/>
      <c r="D43" s="108"/>
      <c r="E43" s="108"/>
      <c r="F43" s="106"/>
      <c r="G43" s="108"/>
      <c r="H43" s="109"/>
      <c r="I43" s="104"/>
      <c r="J43" s="23"/>
      <c r="K43" s="95" t="e">
        <f>VLOOKUP(B43,B$150:G$581,2,FALSE)</f>
        <v>#N/A</v>
      </c>
      <c r="L43" s="95" t="e">
        <f>VLOOKUP(B43,B$150:G$581,3,FALSE)</f>
        <v>#N/A</v>
      </c>
      <c r="M43" s="95" t="e">
        <f>VLOOKUP(B43,B$150:G$581,4,FALSE)</f>
        <v>#N/A</v>
      </c>
      <c r="N43" s="95" t="e">
        <f>VLOOKUP(B43,B$150:G$581,5,FALSE)</f>
        <v>#N/A</v>
      </c>
      <c r="O43" s="95" t="e">
        <f>VLOOKUP(B43,B$150:G$581,6,FALSE)</f>
        <v>#N/A</v>
      </c>
      <c r="P43" s="23"/>
      <c r="Q43" s="23"/>
      <c r="R43" s="23"/>
      <c r="S43" s="23"/>
      <c r="T43" s="23"/>
      <c r="U43" s="23"/>
      <c r="V43" s="23"/>
      <c r="W43" s="23"/>
      <c r="X43" s="23"/>
      <c r="Y43" s="23"/>
      <c r="Z43" s="23"/>
      <c r="AA43" s="23"/>
      <c r="AB43" s="23"/>
      <c r="AC43" s="23"/>
      <c r="AD43" s="23"/>
      <c r="AE43" s="23"/>
      <c r="AF43" s="23"/>
      <c r="AG43" s="23"/>
      <c r="AH43" s="23"/>
      <c r="AI43" s="23"/>
      <c r="AJ43" s="23"/>
    </row>
    <row r="44" spans="2:36" s="6" customFormat="1" ht="24.95" customHeight="1" thickBot="1" x14ac:dyDescent="0.25">
      <c r="B44" s="90"/>
      <c r="C44" s="107"/>
      <c r="D44" s="107"/>
      <c r="E44" s="107"/>
      <c r="F44" s="107"/>
      <c r="G44" s="107"/>
      <c r="H44" s="110"/>
      <c r="I44" s="105"/>
      <c r="J44" s="23"/>
      <c r="K44" s="96"/>
      <c r="L44" s="96"/>
      <c r="M44" s="96"/>
      <c r="N44" s="96"/>
      <c r="O44" s="96"/>
      <c r="P44" s="23"/>
      <c r="Q44" s="23"/>
      <c r="R44" s="23"/>
      <c r="S44" s="23"/>
      <c r="T44" s="23"/>
      <c r="U44" s="23"/>
      <c r="V44" s="23"/>
      <c r="W44" s="23"/>
      <c r="X44" s="23"/>
      <c r="Y44" s="23"/>
      <c r="Z44" s="23"/>
      <c r="AA44" s="23"/>
      <c r="AB44" s="23"/>
      <c r="AC44" s="23"/>
      <c r="AD44" s="23"/>
      <c r="AE44" s="23"/>
      <c r="AF44" s="23"/>
      <c r="AG44" s="23"/>
      <c r="AH44" s="23"/>
      <c r="AI44" s="23"/>
      <c r="AJ44" s="23"/>
    </row>
    <row r="45" spans="2:36" s="6" customFormat="1" ht="24.95" customHeight="1" thickTop="1" x14ac:dyDescent="0.2">
      <c r="B45" s="89"/>
      <c r="C45" s="106"/>
      <c r="D45" s="108"/>
      <c r="E45" s="108"/>
      <c r="F45" s="106"/>
      <c r="G45" s="108"/>
      <c r="H45" s="109"/>
      <c r="I45" s="104"/>
      <c r="J45" s="23"/>
      <c r="K45" s="95" t="e">
        <f>VLOOKUP(B45,B$150:G$581,2,FALSE)</f>
        <v>#N/A</v>
      </c>
      <c r="L45" s="95" t="e">
        <f>VLOOKUP(B45,B$150:G$581,3,FALSE)</f>
        <v>#N/A</v>
      </c>
      <c r="M45" s="95" t="e">
        <f>VLOOKUP(B45,B$150:G$581,4,FALSE)</f>
        <v>#N/A</v>
      </c>
      <c r="N45" s="95" t="e">
        <f>VLOOKUP(B45,B$150:G$581,5,FALSE)</f>
        <v>#N/A</v>
      </c>
      <c r="O45" s="95" t="e">
        <f>VLOOKUP(B45,B$150:G$581,6,FALSE)</f>
        <v>#N/A</v>
      </c>
      <c r="P45" s="23"/>
      <c r="Q45" s="23"/>
      <c r="R45" s="23"/>
      <c r="S45" s="23"/>
      <c r="T45" s="23"/>
      <c r="U45" s="23"/>
      <c r="V45" s="23"/>
      <c r="W45" s="23"/>
      <c r="X45" s="23"/>
      <c r="Y45" s="23"/>
      <c r="Z45" s="23"/>
      <c r="AA45" s="23"/>
      <c r="AB45" s="23"/>
      <c r="AC45" s="23"/>
      <c r="AD45" s="23"/>
      <c r="AE45" s="23"/>
      <c r="AF45" s="23"/>
      <c r="AG45" s="23"/>
      <c r="AH45" s="23"/>
      <c r="AI45" s="23"/>
      <c r="AJ45" s="23"/>
    </row>
    <row r="46" spans="2:36" s="6" customFormat="1" ht="24.95" customHeight="1" thickBot="1" x14ac:dyDescent="0.25">
      <c r="B46" s="90"/>
      <c r="C46" s="107"/>
      <c r="D46" s="107"/>
      <c r="E46" s="107"/>
      <c r="F46" s="107"/>
      <c r="G46" s="107"/>
      <c r="H46" s="110"/>
      <c r="I46" s="105"/>
      <c r="J46" s="23"/>
      <c r="K46" s="96"/>
      <c r="L46" s="96"/>
      <c r="M46" s="96"/>
      <c r="N46" s="96"/>
      <c r="O46" s="96"/>
      <c r="P46" s="23"/>
      <c r="Q46" s="23"/>
      <c r="R46" s="23"/>
      <c r="S46" s="23"/>
      <c r="T46" s="23"/>
      <c r="U46" s="23"/>
      <c r="V46" s="23"/>
      <c r="W46" s="23"/>
      <c r="X46" s="23"/>
      <c r="Y46" s="23"/>
      <c r="Z46" s="23"/>
      <c r="AA46" s="23"/>
      <c r="AB46" s="23"/>
      <c r="AC46" s="23"/>
      <c r="AD46" s="23"/>
      <c r="AE46" s="23"/>
      <c r="AF46" s="23"/>
      <c r="AG46" s="23"/>
      <c r="AH46" s="23"/>
      <c r="AI46" s="23"/>
      <c r="AJ46" s="23"/>
    </row>
    <row r="47" spans="2:36" s="6" customFormat="1" ht="24.95" customHeight="1" thickTop="1" x14ac:dyDescent="0.2">
      <c r="B47" s="28"/>
      <c r="C47" s="97"/>
      <c r="D47" s="101"/>
      <c r="E47" s="101"/>
      <c r="F47" s="97"/>
      <c r="G47" s="101"/>
      <c r="H47" s="102"/>
      <c r="I47" s="99"/>
      <c r="J47" s="23"/>
      <c r="K47" s="95" t="e">
        <f>VLOOKUP(B47,B$150:G$581,2,FALSE)</f>
        <v>#N/A</v>
      </c>
      <c r="L47" s="95" t="e">
        <f>VLOOKUP(B47,B$150:G$581,3,FALSE)</f>
        <v>#N/A</v>
      </c>
      <c r="M47" s="95" t="e">
        <f>VLOOKUP(B47,B$150:G$581,4,FALSE)</f>
        <v>#N/A</v>
      </c>
      <c r="N47" s="95" t="e">
        <f>VLOOKUP(B47,B$150:G$581,5,FALSE)</f>
        <v>#N/A</v>
      </c>
      <c r="O47" s="95" t="e">
        <f>VLOOKUP(B47,B$150:G$581,6,FALSE)</f>
        <v>#N/A</v>
      </c>
      <c r="P47" s="23"/>
      <c r="Q47" s="23"/>
      <c r="R47" s="23"/>
      <c r="S47" s="23"/>
      <c r="T47" s="23"/>
      <c r="U47" s="23"/>
      <c r="V47" s="23"/>
      <c r="W47" s="23"/>
      <c r="X47" s="23"/>
      <c r="Y47" s="23"/>
      <c r="Z47" s="23"/>
      <c r="AA47" s="23"/>
      <c r="AB47" s="23"/>
      <c r="AC47" s="23"/>
      <c r="AD47" s="23"/>
      <c r="AE47" s="23"/>
      <c r="AF47" s="23"/>
      <c r="AG47" s="23"/>
      <c r="AH47" s="23"/>
      <c r="AI47" s="23"/>
      <c r="AJ47" s="23"/>
    </row>
    <row r="48" spans="2:36" s="6" customFormat="1" ht="24.95" customHeight="1" thickBot="1" x14ac:dyDescent="0.25">
      <c r="B48" s="29"/>
      <c r="C48" s="98"/>
      <c r="D48" s="98"/>
      <c r="E48" s="98"/>
      <c r="F48" s="98"/>
      <c r="G48" s="98"/>
      <c r="H48" s="103"/>
      <c r="I48" s="100"/>
      <c r="J48" s="23"/>
      <c r="K48" s="96"/>
      <c r="L48" s="96"/>
      <c r="M48" s="96"/>
      <c r="N48" s="96"/>
      <c r="O48" s="96"/>
      <c r="P48" s="23"/>
      <c r="Q48" s="23"/>
      <c r="R48" s="23"/>
      <c r="S48" s="23"/>
      <c r="T48" s="23"/>
      <c r="U48" s="23"/>
      <c r="V48" s="23"/>
      <c r="W48" s="23"/>
      <c r="X48" s="23"/>
      <c r="Y48" s="23"/>
      <c r="Z48" s="23"/>
      <c r="AA48" s="23"/>
      <c r="AB48" s="23"/>
      <c r="AC48" s="23"/>
      <c r="AD48" s="23"/>
      <c r="AE48" s="23"/>
      <c r="AF48" s="23"/>
      <c r="AG48" s="23"/>
      <c r="AH48" s="23"/>
      <c r="AI48" s="23"/>
      <c r="AJ48" s="23"/>
    </row>
    <row r="49" spans="2:36" s="6" customFormat="1" ht="24.95" customHeight="1" thickTop="1" x14ac:dyDescent="0.2">
      <c r="B49" s="28"/>
      <c r="C49" s="97"/>
      <c r="D49" s="101"/>
      <c r="E49" s="101"/>
      <c r="F49" s="97"/>
      <c r="G49" s="101"/>
      <c r="H49" s="102"/>
      <c r="I49" s="99"/>
      <c r="J49" s="23"/>
      <c r="K49" s="95" t="e">
        <f>VLOOKUP(B49,B$150:G$581,2,FALSE)</f>
        <v>#N/A</v>
      </c>
      <c r="L49" s="95" t="e">
        <f>VLOOKUP(B49,B$150:G$581,3,FALSE)</f>
        <v>#N/A</v>
      </c>
      <c r="M49" s="95" t="e">
        <f>VLOOKUP(B49,B$150:G$581,4,FALSE)</f>
        <v>#N/A</v>
      </c>
      <c r="N49" s="95" t="e">
        <f>VLOOKUP(B49,B$150:G$581,5,FALSE)</f>
        <v>#N/A</v>
      </c>
      <c r="O49" s="95" t="e">
        <f>VLOOKUP(B49,B$150:G$581,6,FALSE)</f>
        <v>#N/A</v>
      </c>
      <c r="P49" s="23"/>
      <c r="Q49" s="23"/>
      <c r="R49" s="23"/>
      <c r="S49" s="23"/>
      <c r="T49" s="23"/>
      <c r="U49" s="23"/>
      <c r="V49" s="23"/>
      <c r="W49" s="23"/>
      <c r="X49" s="23"/>
      <c r="Y49" s="23"/>
      <c r="Z49" s="23"/>
      <c r="AA49" s="23"/>
      <c r="AB49" s="23"/>
      <c r="AC49" s="23"/>
      <c r="AD49" s="23"/>
      <c r="AE49" s="23"/>
      <c r="AF49" s="23"/>
      <c r="AG49" s="23"/>
      <c r="AH49" s="23"/>
      <c r="AI49" s="23"/>
      <c r="AJ49" s="23"/>
    </row>
    <row r="50" spans="2:36" s="6" customFormat="1" ht="24.95" customHeight="1" thickBot="1" x14ac:dyDescent="0.25">
      <c r="B50" s="29"/>
      <c r="C50" s="98"/>
      <c r="D50" s="98"/>
      <c r="E50" s="98"/>
      <c r="F50" s="98"/>
      <c r="G50" s="98"/>
      <c r="H50" s="103"/>
      <c r="I50" s="100"/>
      <c r="J50" s="23"/>
      <c r="K50" s="96"/>
      <c r="L50" s="96"/>
      <c r="M50" s="96"/>
      <c r="N50" s="96"/>
      <c r="O50" s="96"/>
      <c r="P50" s="23"/>
      <c r="Q50" s="23"/>
      <c r="R50" s="23"/>
      <c r="S50" s="23"/>
      <c r="T50" s="23"/>
      <c r="U50" s="23"/>
      <c r="V50" s="23"/>
      <c r="W50" s="23"/>
      <c r="X50" s="23"/>
      <c r="Y50" s="23"/>
      <c r="Z50" s="23"/>
      <c r="AA50" s="23"/>
      <c r="AB50" s="23"/>
      <c r="AC50" s="23"/>
      <c r="AD50" s="23"/>
      <c r="AE50" s="23"/>
      <c r="AF50" s="23"/>
      <c r="AG50" s="23"/>
      <c r="AH50" s="23"/>
      <c r="AI50" s="23"/>
      <c r="AJ50" s="23"/>
    </row>
    <row r="51" spans="2:36" s="6" customFormat="1" ht="24.95" customHeight="1" thickTop="1" x14ac:dyDescent="0.2">
      <c r="B51" s="28"/>
      <c r="C51" s="97"/>
      <c r="D51" s="101"/>
      <c r="E51" s="101"/>
      <c r="F51" s="97"/>
      <c r="G51" s="101"/>
      <c r="H51" s="102"/>
      <c r="I51" s="99"/>
      <c r="J51" s="23"/>
      <c r="K51" s="95" t="e">
        <f>VLOOKUP(B51,B$150:G$581,2,FALSE)</f>
        <v>#N/A</v>
      </c>
      <c r="L51" s="95" t="e">
        <f>VLOOKUP(B51,B$150:G$581,3,FALSE)</f>
        <v>#N/A</v>
      </c>
      <c r="M51" s="95" t="e">
        <f>VLOOKUP(B51,B$150:G$581,4,FALSE)</f>
        <v>#N/A</v>
      </c>
      <c r="N51" s="95" t="e">
        <f>VLOOKUP(B51,B$150:G$581,5,FALSE)</f>
        <v>#N/A</v>
      </c>
      <c r="O51" s="95" t="e">
        <f>VLOOKUP(B51,B$150:G$581,6,FALSE)</f>
        <v>#N/A</v>
      </c>
      <c r="P51" s="23"/>
      <c r="Q51" s="23"/>
      <c r="R51" s="23"/>
      <c r="S51" s="23"/>
      <c r="T51" s="23"/>
      <c r="U51" s="23"/>
      <c r="V51" s="23"/>
      <c r="W51" s="23"/>
      <c r="X51" s="23"/>
      <c r="Y51" s="23"/>
      <c r="Z51" s="23"/>
      <c r="AA51" s="23"/>
      <c r="AB51" s="23"/>
      <c r="AC51" s="23"/>
      <c r="AD51" s="23"/>
      <c r="AE51" s="23"/>
      <c r="AF51" s="23"/>
      <c r="AG51" s="23"/>
      <c r="AH51" s="23"/>
      <c r="AI51" s="23"/>
      <c r="AJ51" s="23"/>
    </row>
    <row r="52" spans="2:36" s="6" customFormat="1" ht="24.95" customHeight="1" thickBot="1" x14ac:dyDescent="0.25">
      <c r="B52" s="29"/>
      <c r="C52" s="98"/>
      <c r="D52" s="98"/>
      <c r="E52" s="98"/>
      <c r="F52" s="98"/>
      <c r="G52" s="98"/>
      <c r="H52" s="103"/>
      <c r="I52" s="100"/>
      <c r="J52" s="23"/>
      <c r="K52" s="96"/>
      <c r="L52" s="96"/>
      <c r="M52" s="96"/>
      <c r="N52" s="96"/>
      <c r="O52" s="96"/>
      <c r="P52" s="23"/>
      <c r="Q52" s="23"/>
      <c r="R52" s="23"/>
      <c r="S52" s="23"/>
      <c r="T52" s="23"/>
      <c r="U52" s="23"/>
      <c r="V52" s="23"/>
      <c r="W52" s="23"/>
      <c r="X52" s="23"/>
      <c r="Y52" s="23"/>
      <c r="Z52" s="23"/>
      <c r="AA52" s="23"/>
      <c r="AB52" s="23"/>
      <c r="AC52" s="23"/>
      <c r="AD52" s="23"/>
      <c r="AE52" s="23"/>
      <c r="AF52" s="23"/>
      <c r="AG52" s="23"/>
      <c r="AH52" s="23"/>
      <c r="AI52" s="23"/>
      <c r="AJ52" s="23"/>
    </row>
    <row r="53" spans="2:36" s="6" customFormat="1" ht="24.95" customHeight="1" thickTop="1" x14ac:dyDescent="0.2">
      <c r="B53" s="28"/>
      <c r="C53" s="97"/>
      <c r="D53" s="101"/>
      <c r="E53" s="101"/>
      <c r="F53" s="97"/>
      <c r="G53" s="101"/>
      <c r="H53" s="102"/>
      <c r="I53" s="99"/>
      <c r="J53" s="23"/>
      <c r="K53" s="95" t="e">
        <f>VLOOKUP(B53,B$150:G$581,2,FALSE)</f>
        <v>#N/A</v>
      </c>
      <c r="L53" s="95" t="e">
        <f>VLOOKUP(B53,B$150:G$581,3,FALSE)</f>
        <v>#N/A</v>
      </c>
      <c r="M53" s="95" t="e">
        <f>VLOOKUP(B53,B$150:G$581,4,FALSE)</f>
        <v>#N/A</v>
      </c>
      <c r="N53" s="95" t="e">
        <f>VLOOKUP(B53,B$150:G$581,5,FALSE)</f>
        <v>#N/A</v>
      </c>
      <c r="O53" s="95" t="e">
        <f>VLOOKUP(B53,B$150:G$581,6,FALSE)</f>
        <v>#N/A</v>
      </c>
      <c r="P53" s="23"/>
      <c r="Q53" s="23"/>
      <c r="R53" s="23"/>
      <c r="S53" s="23"/>
      <c r="T53" s="23"/>
      <c r="U53" s="23"/>
      <c r="V53" s="23"/>
      <c r="W53" s="23"/>
      <c r="X53" s="23"/>
      <c r="Y53" s="23"/>
      <c r="Z53" s="23"/>
      <c r="AA53" s="23"/>
      <c r="AB53" s="23"/>
      <c r="AC53" s="23"/>
      <c r="AD53" s="23"/>
      <c r="AE53" s="23"/>
      <c r="AF53" s="23"/>
      <c r="AG53" s="23"/>
      <c r="AH53" s="23"/>
      <c r="AI53" s="23"/>
      <c r="AJ53" s="23"/>
    </row>
    <row r="54" spans="2:36" s="6" customFormat="1" ht="24.95" customHeight="1" thickBot="1" x14ac:dyDescent="0.25">
      <c r="B54" s="29"/>
      <c r="C54" s="98"/>
      <c r="D54" s="98"/>
      <c r="E54" s="98"/>
      <c r="F54" s="98"/>
      <c r="G54" s="98"/>
      <c r="H54" s="103"/>
      <c r="I54" s="100"/>
      <c r="J54" s="23"/>
      <c r="K54" s="96"/>
      <c r="L54" s="96"/>
      <c r="M54" s="96"/>
      <c r="N54" s="96"/>
      <c r="O54" s="96"/>
      <c r="P54" s="23"/>
      <c r="Q54" s="23"/>
      <c r="R54" s="23"/>
      <c r="S54" s="23"/>
      <c r="T54" s="23"/>
      <c r="U54" s="23"/>
      <c r="V54" s="23"/>
      <c r="W54" s="23"/>
      <c r="X54" s="23"/>
      <c r="Y54" s="23"/>
      <c r="Z54" s="23"/>
      <c r="AA54" s="23"/>
      <c r="AB54" s="23"/>
      <c r="AC54" s="23"/>
      <c r="AD54" s="23"/>
      <c r="AE54" s="23"/>
      <c r="AF54" s="23"/>
      <c r="AG54" s="23"/>
      <c r="AH54" s="23"/>
      <c r="AI54" s="23"/>
      <c r="AJ54" s="23"/>
    </row>
    <row r="55" spans="2:36" s="6" customFormat="1" ht="24.95" customHeight="1" thickTop="1" x14ac:dyDescent="0.2">
      <c r="B55" s="28"/>
      <c r="C55" s="97"/>
      <c r="D55" s="101"/>
      <c r="E55" s="101"/>
      <c r="F55" s="97"/>
      <c r="G55" s="101"/>
      <c r="H55" s="102"/>
      <c r="I55" s="99"/>
      <c r="J55" s="23"/>
      <c r="K55" s="95" t="e">
        <f>VLOOKUP(B55,B$150:G$581,2,FALSE)</f>
        <v>#N/A</v>
      </c>
      <c r="L55" s="95" t="e">
        <f>VLOOKUP(B55,B$150:G$581,3,FALSE)</f>
        <v>#N/A</v>
      </c>
      <c r="M55" s="95" t="e">
        <f>VLOOKUP(B55,B$150:G$581,4,FALSE)</f>
        <v>#N/A</v>
      </c>
      <c r="N55" s="95" t="e">
        <f>VLOOKUP(B55,B$150:G$581,5,FALSE)</f>
        <v>#N/A</v>
      </c>
      <c r="O55" s="95" t="e">
        <f>VLOOKUP(B55,B$150:G$581,6,FALSE)</f>
        <v>#N/A</v>
      </c>
      <c r="P55" s="23"/>
      <c r="Q55" s="23"/>
      <c r="R55" s="23"/>
      <c r="S55" s="23"/>
      <c r="T55" s="23"/>
      <c r="U55" s="23"/>
      <c r="V55" s="23"/>
      <c r="W55" s="23"/>
      <c r="X55" s="23"/>
      <c r="Y55" s="23"/>
      <c r="Z55" s="23"/>
      <c r="AA55" s="23"/>
      <c r="AB55" s="23"/>
      <c r="AC55" s="23"/>
      <c r="AD55" s="23"/>
      <c r="AE55" s="23"/>
      <c r="AF55" s="23"/>
      <c r="AG55" s="23"/>
      <c r="AH55" s="23"/>
      <c r="AI55" s="23"/>
      <c r="AJ55" s="23"/>
    </row>
    <row r="56" spans="2:36" s="6" customFormat="1" ht="24.95" customHeight="1" thickBot="1" x14ac:dyDescent="0.25">
      <c r="B56" s="29"/>
      <c r="C56" s="98"/>
      <c r="D56" s="98"/>
      <c r="E56" s="98"/>
      <c r="F56" s="98"/>
      <c r="G56" s="98"/>
      <c r="H56" s="103"/>
      <c r="I56" s="100"/>
      <c r="J56" s="23"/>
      <c r="K56" s="96"/>
      <c r="L56" s="96"/>
      <c r="M56" s="96"/>
      <c r="N56" s="96"/>
      <c r="O56" s="96"/>
      <c r="P56" s="23"/>
      <c r="Q56" s="23"/>
      <c r="R56" s="23"/>
      <c r="S56" s="23"/>
      <c r="T56" s="23"/>
      <c r="U56" s="23"/>
      <c r="V56" s="23"/>
      <c r="W56" s="23"/>
      <c r="X56" s="23"/>
      <c r="Y56" s="23"/>
      <c r="Z56" s="23"/>
      <c r="AA56" s="23"/>
      <c r="AB56" s="23"/>
      <c r="AC56" s="23"/>
      <c r="AD56" s="23"/>
      <c r="AE56" s="23"/>
      <c r="AF56" s="23"/>
      <c r="AG56" s="23"/>
      <c r="AH56" s="23"/>
      <c r="AI56" s="23"/>
      <c r="AJ56" s="23"/>
    </row>
    <row r="57" spans="2:36" s="6" customFormat="1" ht="24.95" customHeight="1" thickTop="1" x14ac:dyDescent="0.2">
      <c r="B57" s="28"/>
      <c r="C57" s="97"/>
      <c r="D57" s="101"/>
      <c r="E57" s="101"/>
      <c r="F57" s="97"/>
      <c r="G57" s="101"/>
      <c r="H57" s="102"/>
      <c r="I57" s="99"/>
      <c r="J57" s="23"/>
      <c r="K57" s="95" t="e">
        <f>VLOOKUP(B57,B$150:G$581,2,FALSE)</f>
        <v>#N/A</v>
      </c>
      <c r="L57" s="95" t="e">
        <f>VLOOKUP(B57,B$150:G$581,3,FALSE)</f>
        <v>#N/A</v>
      </c>
      <c r="M57" s="95" t="e">
        <f>VLOOKUP(B57,B$150:G$581,4,FALSE)</f>
        <v>#N/A</v>
      </c>
      <c r="N57" s="95" t="e">
        <f>VLOOKUP(B57,B$150:G$581,5,FALSE)</f>
        <v>#N/A</v>
      </c>
      <c r="O57" s="95" t="e">
        <f>VLOOKUP(B57,B$150:G$581,6,FALSE)</f>
        <v>#N/A</v>
      </c>
      <c r="P57" s="23"/>
      <c r="Q57" s="23"/>
      <c r="R57" s="23"/>
      <c r="S57" s="23"/>
      <c r="T57" s="23"/>
      <c r="U57" s="23"/>
      <c r="V57" s="23"/>
      <c r="W57" s="23"/>
      <c r="X57" s="23"/>
      <c r="Y57" s="23"/>
      <c r="Z57" s="23"/>
      <c r="AA57" s="23"/>
      <c r="AB57" s="23"/>
      <c r="AC57" s="23"/>
      <c r="AD57" s="23"/>
      <c r="AE57" s="23"/>
      <c r="AF57" s="23"/>
      <c r="AG57" s="23"/>
      <c r="AH57" s="23"/>
      <c r="AI57" s="23"/>
      <c r="AJ57" s="23"/>
    </row>
    <row r="58" spans="2:36" s="6" customFormat="1" ht="24.95" customHeight="1" thickBot="1" x14ac:dyDescent="0.25">
      <c r="B58" s="29"/>
      <c r="C58" s="98"/>
      <c r="D58" s="98"/>
      <c r="E58" s="98"/>
      <c r="F58" s="98"/>
      <c r="G58" s="98"/>
      <c r="H58" s="103"/>
      <c r="I58" s="100"/>
      <c r="J58" s="23"/>
      <c r="K58" s="96"/>
      <c r="L58" s="96"/>
      <c r="M58" s="96"/>
      <c r="N58" s="96"/>
      <c r="O58" s="96"/>
      <c r="P58" s="23"/>
      <c r="Q58" s="23"/>
      <c r="R58" s="23"/>
      <c r="S58" s="23"/>
      <c r="T58" s="23"/>
      <c r="U58" s="23"/>
      <c r="V58" s="23"/>
      <c r="W58" s="23"/>
      <c r="X58" s="23"/>
      <c r="Y58" s="23"/>
      <c r="Z58" s="23"/>
      <c r="AA58" s="23"/>
      <c r="AB58" s="23"/>
      <c r="AC58" s="23"/>
      <c r="AD58" s="23"/>
      <c r="AE58" s="23"/>
      <c r="AF58" s="23"/>
      <c r="AG58" s="23"/>
      <c r="AH58" s="23"/>
      <c r="AI58" s="23"/>
      <c r="AJ58" s="23"/>
    </row>
    <row r="59" spans="2:36" s="6" customFormat="1" ht="24.95" customHeight="1" thickTop="1" x14ac:dyDescent="0.2">
      <c r="B59" s="28"/>
      <c r="C59" s="97"/>
      <c r="D59" s="101"/>
      <c r="E59" s="101"/>
      <c r="F59" s="97"/>
      <c r="G59" s="101"/>
      <c r="H59" s="102"/>
      <c r="I59" s="99"/>
      <c r="J59" s="23"/>
      <c r="K59" s="95" t="e">
        <f>VLOOKUP(B59,B$150:G$581,2,FALSE)</f>
        <v>#N/A</v>
      </c>
      <c r="L59" s="95" t="e">
        <f>VLOOKUP(B59,B$150:G$581,3,FALSE)</f>
        <v>#N/A</v>
      </c>
      <c r="M59" s="95" t="e">
        <f>VLOOKUP(B59,B$150:G$581,4,FALSE)</f>
        <v>#N/A</v>
      </c>
      <c r="N59" s="95" t="e">
        <f>VLOOKUP(B59,B$150:G$581,5,FALSE)</f>
        <v>#N/A</v>
      </c>
      <c r="O59" s="95" t="e">
        <f>VLOOKUP(B59,B$150:G$581,6,FALSE)</f>
        <v>#N/A</v>
      </c>
      <c r="P59" s="23"/>
      <c r="Q59" s="23"/>
      <c r="R59" s="23"/>
      <c r="S59" s="23"/>
      <c r="T59" s="23"/>
      <c r="U59" s="23"/>
      <c r="V59" s="23"/>
      <c r="W59" s="23"/>
      <c r="X59" s="23"/>
      <c r="Y59" s="23"/>
      <c r="Z59" s="23"/>
      <c r="AA59" s="23"/>
      <c r="AB59" s="23"/>
      <c r="AC59" s="23"/>
      <c r="AD59" s="23"/>
      <c r="AE59" s="23"/>
      <c r="AF59" s="23"/>
      <c r="AG59" s="23"/>
      <c r="AH59" s="23"/>
      <c r="AI59" s="23"/>
      <c r="AJ59" s="23"/>
    </row>
    <row r="60" spans="2:36" s="6" customFormat="1" ht="24.95" customHeight="1" thickBot="1" x14ac:dyDescent="0.25">
      <c r="B60" s="29"/>
      <c r="C60" s="98"/>
      <c r="D60" s="98"/>
      <c r="E60" s="98"/>
      <c r="F60" s="98"/>
      <c r="G60" s="98"/>
      <c r="H60" s="103"/>
      <c r="I60" s="100"/>
      <c r="J60" s="23"/>
      <c r="K60" s="96"/>
      <c r="L60" s="96"/>
      <c r="M60" s="96"/>
      <c r="N60" s="96"/>
      <c r="O60" s="96"/>
      <c r="P60" s="23"/>
      <c r="Q60" s="23"/>
      <c r="R60" s="23"/>
      <c r="S60" s="23"/>
      <c r="T60" s="23"/>
      <c r="U60" s="23"/>
      <c r="V60" s="23"/>
      <c r="W60" s="23"/>
      <c r="X60" s="23"/>
      <c r="Y60" s="23"/>
      <c r="Z60" s="23"/>
      <c r="AA60" s="23"/>
      <c r="AB60" s="23"/>
      <c r="AC60" s="23"/>
      <c r="AD60" s="23"/>
      <c r="AE60" s="23"/>
      <c r="AF60" s="23"/>
      <c r="AG60" s="23"/>
      <c r="AH60" s="23"/>
      <c r="AI60" s="23"/>
      <c r="AJ60" s="23"/>
    </row>
    <row r="61" spans="2:36" s="6" customFormat="1" ht="24.95" customHeight="1" thickTop="1" x14ac:dyDescent="0.2">
      <c r="B61" s="28"/>
      <c r="C61" s="97"/>
      <c r="D61" s="101"/>
      <c r="E61" s="101"/>
      <c r="F61" s="97"/>
      <c r="G61" s="101"/>
      <c r="H61" s="102"/>
      <c r="I61" s="99"/>
      <c r="J61" s="23"/>
      <c r="K61" s="95" t="e">
        <f>VLOOKUP(B61,B$150:G$581,2,FALSE)</f>
        <v>#N/A</v>
      </c>
      <c r="L61" s="95" t="e">
        <f>VLOOKUP(B61,B$150:G$581,3,FALSE)</f>
        <v>#N/A</v>
      </c>
      <c r="M61" s="95" t="e">
        <f>VLOOKUP(B61,B$150:G$581,4,FALSE)</f>
        <v>#N/A</v>
      </c>
      <c r="N61" s="95" t="e">
        <f>VLOOKUP(B61,B$150:G$581,5,FALSE)</f>
        <v>#N/A</v>
      </c>
      <c r="O61" s="95" t="e">
        <f>VLOOKUP(B61,B$150:G$581,6,FALSE)</f>
        <v>#N/A</v>
      </c>
      <c r="P61" s="23"/>
      <c r="Q61" s="23"/>
      <c r="R61" s="23"/>
      <c r="S61" s="23"/>
      <c r="T61" s="23"/>
      <c r="U61" s="23"/>
      <c r="V61" s="23"/>
      <c r="W61" s="23"/>
      <c r="X61" s="23"/>
      <c r="Y61" s="23"/>
      <c r="Z61" s="23"/>
      <c r="AA61" s="23"/>
      <c r="AB61" s="23"/>
      <c r="AC61" s="23"/>
      <c r="AD61" s="23"/>
      <c r="AE61" s="23"/>
      <c r="AF61" s="23"/>
      <c r="AG61" s="23"/>
      <c r="AH61" s="23"/>
      <c r="AI61" s="23"/>
      <c r="AJ61" s="23"/>
    </row>
    <row r="62" spans="2:36" s="6" customFormat="1" ht="24.95" customHeight="1" thickBot="1" x14ac:dyDescent="0.25">
      <c r="B62" s="29"/>
      <c r="C62" s="98"/>
      <c r="D62" s="98"/>
      <c r="E62" s="98"/>
      <c r="F62" s="98"/>
      <c r="G62" s="98"/>
      <c r="H62" s="103"/>
      <c r="I62" s="100"/>
      <c r="J62" s="23"/>
      <c r="K62" s="96"/>
      <c r="L62" s="96"/>
      <c r="M62" s="96"/>
      <c r="N62" s="96"/>
      <c r="O62" s="96"/>
      <c r="P62" s="23"/>
      <c r="Q62" s="23"/>
      <c r="R62" s="23"/>
      <c r="S62" s="23"/>
      <c r="T62" s="23"/>
      <c r="U62" s="23"/>
      <c r="V62" s="23"/>
      <c r="W62" s="23"/>
      <c r="X62" s="23"/>
      <c r="Y62" s="23"/>
      <c r="Z62" s="23"/>
      <c r="AA62" s="23"/>
      <c r="AB62" s="23"/>
      <c r="AC62" s="23"/>
      <c r="AD62" s="23"/>
      <c r="AE62" s="23"/>
      <c r="AF62" s="23"/>
      <c r="AG62" s="23"/>
      <c r="AH62" s="23"/>
      <c r="AI62" s="23"/>
      <c r="AJ62" s="23"/>
    </row>
    <row r="63" spans="2:36" s="6" customFormat="1" ht="24.95" customHeight="1" thickTop="1" x14ac:dyDescent="0.2">
      <c r="B63" s="28"/>
      <c r="C63" s="97"/>
      <c r="D63" s="101"/>
      <c r="E63" s="101"/>
      <c r="F63" s="97"/>
      <c r="G63" s="101"/>
      <c r="H63" s="102"/>
      <c r="I63" s="99"/>
      <c r="J63" s="23"/>
      <c r="K63" s="95" t="e">
        <f>VLOOKUP(B63,B$150:G$581,2,FALSE)</f>
        <v>#N/A</v>
      </c>
      <c r="L63" s="95" t="e">
        <f>VLOOKUP(B63,B$150:G$581,3,FALSE)</f>
        <v>#N/A</v>
      </c>
      <c r="M63" s="95" t="e">
        <f>VLOOKUP(B63,B$150:G$581,4,FALSE)</f>
        <v>#N/A</v>
      </c>
      <c r="N63" s="95" t="e">
        <f>VLOOKUP(B63,B$150:G$581,5,FALSE)</f>
        <v>#N/A</v>
      </c>
      <c r="O63" s="95" t="e">
        <f>VLOOKUP(B63,B$150:G$581,6,FALSE)</f>
        <v>#N/A</v>
      </c>
      <c r="P63" s="23"/>
      <c r="Q63" s="23"/>
      <c r="R63" s="23"/>
      <c r="S63" s="23"/>
      <c r="T63" s="23"/>
      <c r="U63" s="23"/>
      <c r="V63" s="23"/>
      <c r="W63" s="23"/>
      <c r="X63" s="23"/>
      <c r="Y63" s="23"/>
      <c r="Z63" s="23"/>
      <c r="AA63" s="23"/>
      <c r="AB63" s="23"/>
      <c r="AC63" s="23"/>
      <c r="AD63" s="23"/>
      <c r="AE63" s="23"/>
      <c r="AF63" s="23"/>
      <c r="AG63" s="23"/>
      <c r="AH63" s="23"/>
      <c r="AI63" s="23"/>
      <c r="AJ63" s="23"/>
    </row>
    <row r="64" spans="2:36" s="6" customFormat="1" ht="24.95" customHeight="1" thickBot="1" x14ac:dyDescent="0.25">
      <c r="B64" s="29"/>
      <c r="C64" s="98"/>
      <c r="D64" s="98"/>
      <c r="E64" s="98"/>
      <c r="F64" s="98"/>
      <c r="G64" s="98"/>
      <c r="H64" s="103"/>
      <c r="I64" s="100"/>
      <c r="J64" s="23"/>
      <c r="K64" s="96"/>
      <c r="L64" s="96"/>
      <c r="M64" s="96"/>
      <c r="N64" s="96"/>
      <c r="O64" s="96"/>
      <c r="P64" s="23"/>
      <c r="Q64" s="23"/>
      <c r="R64" s="23"/>
      <c r="S64" s="23"/>
      <c r="T64" s="23"/>
      <c r="U64" s="23"/>
      <c r="V64" s="23"/>
      <c r="W64" s="23"/>
      <c r="X64" s="23"/>
      <c r="Y64" s="23"/>
      <c r="Z64" s="23"/>
      <c r="AA64" s="23"/>
      <c r="AB64" s="23"/>
      <c r="AC64" s="23"/>
      <c r="AD64" s="23"/>
      <c r="AE64" s="23"/>
      <c r="AF64" s="23"/>
      <c r="AG64" s="23"/>
      <c r="AH64" s="23"/>
      <c r="AI64" s="23"/>
      <c r="AJ64" s="23"/>
    </row>
    <row r="65" spans="2:36" s="6" customFormat="1" ht="24.95" customHeight="1" thickTop="1" x14ac:dyDescent="0.2">
      <c r="B65" s="28"/>
      <c r="C65" s="97"/>
      <c r="D65" s="101"/>
      <c r="E65" s="101"/>
      <c r="F65" s="97"/>
      <c r="G65" s="101"/>
      <c r="H65" s="102"/>
      <c r="I65" s="99"/>
      <c r="J65" s="23"/>
      <c r="K65" s="95" t="e">
        <f>VLOOKUP(B65,B$150:G$581,2,FALSE)</f>
        <v>#N/A</v>
      </c>
      <c r="L65" s="95" t="e">
        <f>VLOOKUP(B65,B$150:G$581,3,FALSE)</f>
        <v>#N/A</v>
      </c>
      <c r="M65" s="95" t="e">
        <f>VLOOKUP(B65,B$150:G$581,4,FALSE)</f>
        <v>#N/A</v>
      </c>
      <c r="N65" s="95" t="e">
        <f>VLOOKUP(B65,B$150:G$581,5,FALSE)</f>
        <v>#N/A</v>
      </c>
      <c r="O65" s="95" t="e">
        <f>VLOOKUP(B65,B$150:G$581,6,FALSE)</f>
        <v>#N/A</v>
      </c>
      <c r="P65" s="23"/>
      <c r="Q65" s="23"/>
      <c r="R65" s="23"/>
      <c r="S65" s="23"/>
      <c r="T65" s="23"/>
      <c r="U65" s="23"/>
      <c r="V65" s="23"/>
      <c r="W65" s="23"/>
      <c r="X65" s="23"/>
      <c r="Y65" s="23"/>
      <c r="Z65" s="23"/>
      <c r="AA65" s="23"/>
      <c r="AB65" s="23"/>
      <c r="AC65" s="23"/>
      <c r="AD65" s="23"/>
      <c r="AE65" s="23"/>
      <c r="AF65" s="23"/>
      <c r="AG65" s="23"/>
      <c r="AH65" s="23"/>
      <c r="AI65" s="23"/>
      <c r="AJ65" s="23"/>
    </row>
    <row r="66" spans="2:36" s="6" customFormat="1" ht="24.95" customHeight="1" thickBot="1" x14ac:dyDescent="0.25">
      <c r="B66" s="29"/>
      <c r="C66" s="98"/>
      <c r="D66" s="98"/>
      <c r="E66" s="98"/>
      <c r="F66" s="98"/>
      <c r="G66" s="98"/>
      <c r="H66" s="103"/>
      <c r="I66" s="100"/>
      <c r="J66" s="23"/>
      <c r="K66" s="96"/>
      <c r="L66" s="96"/>
      <c r="M66" s="96"/>
      <c r="N66" s="96"/>
      <c r="O66" s="96"/>
      <c r="P66" s="23"/>
      <c r="Q66" s="23"/>
      <c r="R66" s="23"/>
      <c r="S66" s="23"/>
      <c r="T66" s="23"/>
      <c r="U66" s="23"/>
      <c r="V66" s="23"/>
      <c r="W66" s="23"/>
      <c r="X66" s="23"/>
      <c r="Y66" s="23"/>
      <c r="Z66" s="23"/>
      <c r="AA66" s="23"/>
      <c r="AB66" s="23"/>
      <c r="AC66" s="23"/>
      <c r="AD66" s="23"/>
      <c r="AE66" s="23"/>
      <c r="AF66" s="23"/>
      <c r="AG66" s="23"/>
      <c r="AH66" s="23"/>
      <c r="AI66" s="23"/>
      <c r="AJ66" s="23"/>
    </row>
    <row r="67" spans="2:36" s="6" customFormat="1" ht="24.95" customHeight="1" thickTop="1" x14ac:dyDescent="0.2">
      <c r="B67" s="28"/>
      <c r="C67" s="97"/>
      <c r="D67" s="101"/>
      <c r="E67" s="101"/>
      <c r="F67" s="97"/>
      <c r="G67" s="101"/>
      <c r="H67" s="102"/>
      <c r="I67" s="99"/>
      <c r="J67" s="23"/>
      <c r="K67" s="95" t="e">
        <f>VLOOKUP(B67,B$150:G$581,2,FALSE)</f>
        <v>#N/A</v>
      </c>
      <c r="L67" s="95" t="e">
        <f>VLOOKUP(B67,B$150:G$581,3,FALSE)</f>
        <v>#N/A</v>
      </c>
      <c r="M67" s="95" t="e">
        <f>VLOOKUP(B67,B$150:G$581,4,FALSE)</f>
        <v>#N/A</v>
      </c>
      <c r="N67" s="95" t="e">
        <f>VLOOKUP(B67,B$150:G$581,5,FALSE)</f>
        <v>#N/A</v>
      </c>
      <c r="O67" s="95" t="e">
        <f>VLOOKUP(B67,B$150:G$581,6,FALSE)</f>
        <v>#N/A</v>
      </c>
      <c r="P67" s="23"/>
      <c r="Q67" s="23"/>
      <c r="R67" s="23"/>
      <c r="S67" s="23"/>
      <c r="T67" s="23"/>
      <c r="U67" s="23"/>
      <c r="V67" s="23"/>
      <c r="W67" s="23"/>
      <c r="X67" s="23"/>
      <c r="Y67" s="23"/>
      <c r="Z67" s="23"/>
      <c r="AA67" s="23"/>
      <c r="AB67" s="23"/>
      <c r="AC67" s="23"/>
      <c r="AD67" s="23"/>
      <c r="AE67" s="23"/>
      <c r="AF67" s="23"/>
      <c r="AG67" s="23"/>
      <c r="AH67" s="23"/>
      <c r="AI67" s="23"/>
      <c r="AJ67" s="23"/>
    </row>
    <row r="68" spans="2:36" s="6" customFormat="1" ht="24.95" customHeight="1" thickBot="1" x14ac:dyDescent="0.25">
      <c r="B68" s="29"/>
      <c r="C68" s="98"/>
      <c r="D68" s="98"/>
      <c r="E68" s="98"/>
      <c r="F68" s="98"/>
      <c r="G68" s="98"/>
      <c r="H68" s="103"/>
      <c r="I68" s="100"/>
      <c r="J68" s="23"/>
      <c r="K68" s="96"/>
      <c r="L68" s="96"/>
      <c r="M68" s="96"/>
      <c r="N68" s="96"/>
      <c r="O68" s="96"/>
      <c r="P68" s="23"/>
      <c r="Q68" s="23"/>
      <c r="R68" s="23"/>
      <c r="S68" s="23"/>
      <c r="T68" s="23"/>
      <c r="U68" s="23"/>
      <c r="V68" s="23"/>
      <c r="W68" s="23"/>
      <c r="X68" s="23"/>
      <c r="Y68" s="23"/>
      <c r="Z68" s="23"/>
      <c r="AA68" s="23"/>
      <c r="AB68" s="23"/>
      <c r="AC68" s="23"/>
      <c r="AD68" s="23"/>
      <c r="AE68" s="23"/>
      <c r="AF68" s="23"/>
      <c r="AG68" s="23"/>
      <c r="AH68" s="23"/>
      <c r="AI68" s="23"/>
      <c r="AJ68" s="23"/>
    </row>
    <row r="69" spans="2:36" s="6" customFormat="1" ht="24.95" customHeight="1" thickTop="1" x14ac:dyDescent="0.2">
      <c r="B69" s="28"/>
      <c r="C69" s="97"/>
      <c r="D69" s="101"/>
      <c r="E69" s="101"/>
      <c r="F69" s="97"/>
      <c r="G69" s="101"/>
      <c r="H69" s="102"/>
      <c r="I69" s="99"/>
      <c r="J69" s="23"/>
      <c r="K69" s="95" t="e">
        <f>VLOOKUP(B69,B$150:G$581,2,FALSE)</f>
        <v>#N/A</v>
      </c>
      <c r="L69" s="95" t="e">
        <f>VLOOKUP(B69,B$150:G$581,3,FALSE)</f>
        <v>#N/A</v>
      </c>
      <c r="M69" s="95" t="e">
        <f>VLOOKUP(B69,B$150:G$581,4,FALSE)</f>
        <v>#N/A</v>
      </c>
      <c r="N69" s="95" t="e">
        <f>VLOOKUP(B69,B$150:G$581,5,FALSE)</f>
        <v>#N/A</v>
      </c>
      <c r="O69" s="95" t="e">
        <f>VLOOKUP(B69,B$150:G$581,6,FALSE)</f>
        <v>#N/A</v>
      </c>
      <c r="P69" s="23"/>
      <c r="Q69" s="23"/>
      <c r="R69" s="23"/>
      <c r="S69" s="23"/>
      <c r="T69" s="23"/>
      <c r="U69" s="23"/>
      <c r="V69" s="23"/>
      <c r="W69" s="23"/>
      <c r="X69" s="23"/>
      <c r="Y69" s="23"/>
      <c r="Z69" s="23"/>
      <c r="AA69" s="23"/>
      <c r="AB69" s="23"/>
      <c r="AC69" s="23"/>
      <c r="AD69" s="23"/>
      <c r="AE69" s="23"/>
      <c r="AF69" s="23"/>
      <c r="AG69" s="23"/>
      <c r="AH69" s="23"/>
      <c r="AI69" s="23"/>
      <c r="AJ69" s="23"/>
    </row>
    <row r="70" spans="2:36" s="6" customFormat="1" ht="24.95" customHeight="1" thickBot="1" x14ac:dyDescent="0.25">
      <c r="B70" s="29"/>
      <c r="C70" s="98"/>
      <c r="D70" s="98"/>
      <c r="E70" s="98"/>
      <c r="F70" s="98"/>
      <c r="G70" s="98"/>
      <c r="H70" s="103"/>
      <c r="I70" s="100"/>
      <c r="J70" s="23"/>
      <c r="K70" s="96"/>
      <c r="L70" s="96"/>
      <c r="M70" s="96"/>
      <c r="N70" s="96"/>
      <c r="O70" s="96"/>
      <c r="P70" s="23"/>
      <c r="Q70" s="23"/>
      <c r="R70" s="23"/>
      <c r="S70" s="23"/>
      <c r="T70" s="23"/>
      <c r="U70" s="23"/>
      <c r="V70" s="23"/>
      <c r="W70" s="23"/>
      <c r="X70" s="23"/>
      <c r="Y70" s="23"/>
      <c r="Z70" s="23"/>
      <c r="AA70" s="23"/>
      <c r="AB70" s="23"/>
      <c r="AC70" s="23"/>
      <c r="AD70" s="23"/>
      <c r="AE70" s="23"/>
      <c r="AF70" s="23"/>
      <c r="AG70" s="23"/>
      <c r="AH70" s="23"/>
      <c r="AI70" s="23"/>
      <c r="AJ70" s="23"/>
    </row>
    <row r="71" spans="2:36" ht="24.95" customHeight="1" thickTop="1" x14ac:dyDescent="0.2">
      <c r="B71" s="28"/>
      <c r="C71" s="97"/>
      <c r="D71" s="101"/>
      <c r="E71" s="101"/>
      <c r="F71" s="97"/>
      <c r="G71" s="101"/>
      <c r="H71" s="102"/>
      <c r="I71" s="99"/>
      <c r="J71" s="23"/>
      <c r="K71" s="95" t="e">
        <f>VLOOKUP(B71,B$150:G$581,2,FALSE)</f>
        <v>#N/A</v>
      </c>
      <c r="L71" s="95" t="e">
        <f>VLOOKUP(B71,B$150:G$581,3,FALSE)</f>
        <v>#N/A</v>
      </c>
      <c r="M71" s="95" t="e">
        <f>VLOOKUP(B71,B$150:G$581,4,FALSE)</f>
        <v>#N/A</v>
      </c>
      <c r="N71" s="95" t="e">
        <f>VLOOKUP(B71,B$150:G$581,5,FALSE)</f>
        <v>#N/A</v>
      </c>
      <c r="O71" s="95" t="e">
        <f>VLOOKUP(B71,B$150:G$581,6,FALSE)</f>
        <v>#N/A</v>
      </c>
      <c r="P71" s="21"/>
      <c r="Q71" s="21"/>
      <c r="R71" s="21"/>
      <c r="S71" s="21"/>
      <c r="T71" s="21"/>
      <c r="U71" s="21"/>
      <c r="V71" s="21"/>
      <c r="W71" s="21"/>
      <c r="X71" s="21"/>
      <c r="Y71" s="21"/>
      <c r="Z71" s="21"/>
      <c r="AA71" s="21"/>
      <c r="AB71" s="21"/>
      <c r="AC71" s="21"/>
      <c r="AD71" s="21"/>
      <c r="AE71" s="21"/>
      <c r="AF71" s="21"/>
      <c r="AG71" s="21"/>
      <c r="AH71" s="21"/>
      <c r="AI71" s="21"/>
      <c r="AJ71" s="21"/>
    </row>
    <row r="72" spans="2:36" ht="24.95" customHeight="1" thickBot="1" x14ac:dyDescent="0.25">
      <c r="B72" s="29"/>
      <c r="C72" s="98"/>
      <c r="D72" s="98"/>
      <c r="E72" s="98"/>
      <c r="F72" s="98"/>
      <c r="G72" s="98"/>
      <c r="H72" s="103"/>
      <c r="I72" s="100"/>
      <c r="J72" s="23"/>
      <c r="K72" s="96"/>
      <c r="L72" s="96"/>
      <c r="M72" s="96"/>
      <c r="N72" s="96"/>
      <c r="O72" s="96"/>
      <c r="P72" s="21"/>
      <c r="Q72" s="21"/>
      <c r="R72" s="21"/>
      <c r="S72" s="21"/>
      <c r="T72" s="21"/>
      <c r="U72" s="21"/>
      <c r="V72" s="21"/>
      <c r="W72" s="21"/>
      <c r="X72" s="21"/>
      <c r="Y72" s="21"/>
      <c r="Z72" s="21"/>
      <c r="AA72" s="21"/>
      <c r="AB72" s="21"/>
      <c r="AC72" s="21"/>
      <c r="AD72" s="21"/>
      <c r="AE72" s="21"/>
      <c r="AF72" s="21"/>
      <c r="AG72" s="21"/>
      <c r="AH72" s="21"/>
      <c r="AI72" s="21"/>
      <c r="AJ72" s="21"/>
    </row>
    <row r="73" spans="2:36" ht="24.95" customHeight="1" thickTop="1" x14ac:dyDescent="0.2">
      <c r="B73" s="28"/>
      <c r="C73" s="97"/>
      <c r="D73" s="101"/>
      <c r="E73" s="101"/>
      <c r="F73" s="97"/>
      <c r="G73" s="101"/>
      <c r="H73" s="102"/>
      <c r="I73" s="99"/>
      <c r="J73" s="23"/>
      <c r="K73" s="95" t="e">
        <f>VLOOKUP(B73,B$150:G$581,2,FALSE)</f>
        <v>#N/A</v>
      </c>
      <c r="L73" s="95" t="e">
        <f>VLOOKUP(B73,B$150:G$581,3,FALSE)</f>
        <v>#N/A</v>
      </c>
      <c r="M73" s="95" t="e">
        <f>VLOOKUP(B73,B$150:G$581,4,FALSE)</f>
        <v>#N/A</v>
      </c>
      <c r="N73" s="95" t="e">
        <f>VLOOKUP(B73,B$150:G$581,5,FALSE)</f>
        <v>#N/A</v>
      </c>
      <c r="O73" s="95" t="e">
        <f>VLOOKUP(B73,B$150:G$581,6,FALSE)</f>
        <v>#N/A</v>
      </c>
      <c r="P73" s="21"/>
      <c r="Q73" s="21"/>
      <c r="R73" s="21"/>
      <c r="S73" s="21"/>
      <c r="T73" s="21"/>
      <c r="U73" s="21"/>
      <c r="V73" s="21"/>
      <c r="W73" s="21"/>
      <c r="X73" s="21"/>
      <c r="Y73" s="21"/>
      <c r="Z73" s="21"/>
      <c r="AA73" s="21"/>
      <c r="AB73" s="21"/>
      <c r="AC73" s="21"/>
      <c r="AD73" s="21"/>
      <c r="AE73" s="21"/>
      <c r="AF73" s="21"/>
      <c r="AG73" s="21"/>
      <c r="AH73" s="21"/>
      <c r="AI73" s="21"/>
      <c r="AJ73" s="21"/>
    </row>
    <row r="74" spans="2:36" ht="24.95" customHeight="1" thickBot="1" x14ac:dyDescent="0.25">
      <c r="B74" s="29"/>
      <c r="C74" s="98"/>
      <c r="D74" s="98"/>
      <c r="E74" s="98"/>
      <c r="F74" s="98"/>
      <c r="G74" s="98"/>
      <c r="H74" s="103"/>
      <c r="I74" s="100"/>
      <c r="J74" s="23"/>
      <c r="K74" s="96"/>
      <c r="L74" s="96"/>
      <c r="M74" s="96"/>
      <c r="N74" s="96"/>
      <c r="O74" s="96"/>
      <c r="P74" s="21"/>
      <c r="Q74" s="21"/>
      <c r="R74" s="21"/>
      <c r="S74" s="21"/>
      <c r="T74" s="21"/>
      <c r="U74" s="21"/>
      <c r="V74" s="21"/>
      <c r="W74" s="21"/>
      <c r="X74" s="21"/>
      <c r="Y74" s="21"/>
      <c r="Z74" s="21"/>
      <c r="AA74" s="21"/>
      <c r="AB74" s="21"/>
      <c r="AC74" s="21"/>
      <c r="AD74" s="21"/>
      <c r="AE74" s="21"/>
      <c r="AF74" s="21"/>
      <c r="AG74" s="21"/>
      <c r="AH74" s="21"/>
      <c r="AI74" s="21"/>
      <c r="AJ74" s="21"/>
    </row>
    <row r="75" spans="2:36" ht="24.95" customHeight="1" thickTop="1" x14ac:dyDescent="0.2">
      <c r="B75" s="28"/>
      <c r="C75" s="97"/>
      <c r="D75" s="101"/>
      <c r="E75" s="101"/>
      <c r="F75" s="97"/>
      <c r="G75" s="101"/>
      <c r="H75" s="102"/>
      <c r="I75" s="99"/>
      <c r="J75" s="23"/>
      <c r="K75" s="95" t="e">
        <f>VLOOKUP(B75,B$150:G$581,2,FALSE)</f>
        <v>#N/A</v>
      </c>
      <c r="L75" s="95" t="e">
        <f>VLOOKUP(B75,B$150:G$581,3,FALSE)</f>
        <v>#N/A</v>
      </c>
      <c r="M75" s="95" t="e">
        <f>VLOOKUP(B75,B$150:G$581,4,FALSE)</f>
        <v>#N/A</v>
      </c>
      <c r="N75" s="95" t="e">
        <f>VLOOKUP(B75,B$150:G$581,5,FALSE)</f>
        <v>#N/A</v>
      </c>
      <c r="O75" s="95" t="e">
        <f>VLOOKUP(B75,B$150:G$581,6,FALSE)</f>
        <v>#N/A</v>
      </c>
      <c r="P75" s="21"/>
      <c r="Q75" s="21"/>
      <c r="R75" s="21"/>
      <c r="S75" s="21"/>
      <c r="T75" s="21"/>
      <c r="U75" s="21"/>
      <c r="V75" s="21"/>
      <c r="W75" s="21"/>
      <c r="X75" s="21"/>
      <c r="Y75" s="21"/>
      <c r="Z75" s="21"/>
      <c r="AA75" s="21"/>
      <c r="AB75" s="21"/>
      <c r="AC75" s="21"/>
      <c r="AD75" s="21"/>
      <c r="AE75" s="21"/>
      <c r="AF75" s="21"/>
      <c r="AG75" s="21"/>
      <c r="AH75" s="21"/>
      <c r="AI75" s="21"/>
      <c r="AJ75" s="21"/>
    </row>
    <row r="76" spans="2:36" ht="24.95" customHeight="1" thickBot="1" x14ac:dyDescent="0.25">
      <c r="B76" s="29"/>
      <c r="C76" s="98"/>
      <c r="D76" s="98"/>
      <c r="E76" s="98"/>
      <c r="F76" s="98"/>
      <c r="G76" s="98"/>
      <c r="H76" s="103"/>
      <c r="I76" s="100"/>
      <c r="J76" s="23"/>
      <c r="K76" s="96"/>
      <c r="L76" s="96"/>
      <c r="M76" s="96"/>
      <c r="N76" s="96"/>
      <c r="O76" s="96"/>
      <c r="P76" s="21"/>
      <c r="Q76" s="21"/>
      <c r="R76" s="21"/>
      <c r="S76" s="21"/>
      <c r="T76" s="21"/>
      <c r="U76" s="21"/>
      <c r="V76" s="21"/>
      <c r="W76" s="21"/>
      <c r="X76" s="21"/>
      <c r="Y76" s="21"/>
      <c r="Z76" s="21"/>
      <c r="AA76" s="21"/>
      <c r="AB76" s="21"/>
      <c r="AC76" s="21"/>
      <c r="AD76" s="21"/>
      <c r="AE76" s="21"/>
      <c r="AF76" s="21"/>
      <c r="AG76" s="21"/>
      <c r="AH76" s="21"/>
      <c r="AI76" s="21"/>
      <c r="AJ76" s="21"/>
    </row>
    <row r="77" spans="2:36" ht="24.95" customHeight="1" thickTop="1" x14ac:dyDescent="0.2">
      <c r="B77" s="28"/>
      <c r="C77" s="97"/>
      <c r="D77" s="101"/>
      <c r="E77" s="101"/>
      <c r="F77" s="97"/>
      <c r="G77" s="101"/>
      <c r="H77" s="102"/>
      <c r="I77" s="99"/>
      <c r="J77" s="23"/>
      <c r="K77" s="95" t="e">
        <f>VLOOKUP(B77,B$150:G$581,2,FALSE)</f>
        <v>#N/A</v>
      </c>
      <c r="L77" s="95" t="e">
        <f>VLOOKUP(B77,B$150:G$581,3,FALSE)</f>
        <v>#N/A</v>
      </c>
      <c r="M77" s="95" t="e">
        <f>VLOOKUP(B77,B$150:G$581,4,FALSE)</f>
        <v>#N/A</v>
      </c>
      <c r="N77" s="95" t="e">
        <f>VLOOKUP(B77,B$150:G$581,5,FALSE)</f>
        <v>#N/A</v>
      </c>
      <c r="O77" s="95" t="e">
        <f>VLOOKUP(B77,B$150:G$581,6,FALSE)</f>
        <v>#N/A</v>
      </c>
      <c r="P77" s="21"/>
      <c r="Q77" s="21"/>
      <c r="R77" s="21"/>
      <c r="S77" s="21"/>
      <c r="T77" s="21"/>
      <c r="U77" s="21"/>
      <c r="V77" s="21"/>
      <c r="W77" s="21"/>
      <c r="X77" s="21"/>
      <c r="Y77" s="21"/>
      <c r="Z77" s="21"/>
      <c r="AA77" s="21"/>
      <c r="AB77" s="21"/>
      <c r="AC77" s="21"/>
      <c r="AD77" s="21"/>
      <c r="AE77" s="21"/>
      <c r="AF77" s="21"/>
      <c r="AG77" s="21"/>
      <c r="AH77" s="21"/>
      <c r="AI77" s="21"/>
      <c r="AJ77" s="21"/>
    </row>
    <row r="78" spans="2:36" ht="24.95" customHeight="1" thickBot="1" x14ac:dyDescent="0.25">
      <c r="B78" s="29"/>
      <c r="C78" s="98"/>
      <c r="D78" s="98"/>
      <c r="E78" s="98"/>
      <c r="F78" s="98"/>
      <c r="G78" s="98"/>
      <c r="H78" s="103"/>
      <c r="I78" s="100"/>
      <c r="J78" s="23"/>
      <c r="K78" s="96"/>
      <c r="L78" s="96"/>
      <c r="M78" s="96"/>
      <c r="N78" s="96"/>
      <c r="O78" s="96"/>
      <c r="P78" s="21"/>
      <c r="Q78" s="21"/>
      <c r="R78" s="21"/>
      <c r="S78" s="21"/>
      <c r="T78" s="21"/>
      <c r="U78" s="21"/>
      <c r="V78" s="21"/>
      <c r="W78" s="21"/>
      <c r="X78" s="21"/>
      <c r="Y78" s="21"/>
      <c r="Z78" s="21"/>
      <c r="AA78" s="21"/>
      <c r="AB78" s="21"/>
      <c r="AC78" s="21"/>
      <c r="AD78" s="21"/>
      <c r="AE78" s="21"/>
      <c r="AF78" s="21"/>
      <c r="AG78" s="21"/>
      <c r="AH78" s="21"/>
      <c r="AI78" s="21"/>
      <c r="AJ78" s="21"/>
    </row>
    <row r="79" spans="2:36" ht="24.95" customHeight="1" thickTop="1" x14ac:dyDescent="0.2">
      <c r="B79" s="28"/>
      <c r="C79" s="97"/>
      <c r="D79" s="101"/>
      <c r="E79" s="101"/>
      <c r="F79" s="97"/>
      <c r="G79" s="101"/>
      <c r="H79" s="102"/>
      <c r="I79" s="99"/>
      <c r="J79" s="23"/>
      <c r="K79" s="95" t="e">
        <f>VLOOKUP(B79,B$150:G$581,2,FALSE)</f>
        <v>#N/A</v>
      </c>
      <c r="L79" s="95" t="e">
        <f>VLOOKUP(B79,B$150:G$581,3,FALSE)</f>
        <v>#N/A</v>
      </c>
      <c r="M79" s="95" t="e">
        <f>VLOOKUP(B79,B$150:G$581,4,FALSE)</f>
        <v>#N/A</v>
      </c>
      <c r="N79" s="95" t="e">
        <f>VLOOKUP(B79,B$150:G$581,5,FALSE)</f>
        <v>#N/A</v>
      </c>
      <c r="O79" s="95" t="e">
        <f>VLOOKUP(B79,B$150:G$581,6,FALSE)</f>
        <v>#N/A</v>
      </c>
      <c r="P79" s="21"/>
      <c r="Q79" s="21"/>
      <c r="R79" s="21"/>
      <c r="S79" s="21"/>
      <c r="T79" s="21"/>
      <c r="U79" s="21"/>
      <c r="V79" s="21"/>
      <c r="W79" s="21"/>
      <c r="X79" s="21"/>
      <c r="Y79" s="21"/>
      <c r="Z79" s="21"/>
      <c r="AA79" s="21"/>
      <c r="AB79" s="21"/>
      <c r="AC79" s="21"/>
      <c r="AD79" s="21"/>
      <c r="AE79" s="21"/>
      <c r="AF79" s="21"/>
      <c r="AG79" s="21"/>
      <c r="AH79" s="21"/>
      <c r="AI79" s="21"/>
      <c r="AJ79" s="21"/>
    </row>
    <row r="80" spans="2:36" ht="24.95" customHeight="1" thickBot="1" x14ac:dyDescent="0.25">
      <c r="B80" s="29"/>
      <c r="C80" s="98"/>
      <c r="D80" s="98"/>
      <c r="E80" s="98"/>
      <c r="F80" s="98"/>
      <c r="G80" s="98"/>
      <c r="H80" s="103"/>
      <c r="I80" s="100"/>
      <c r="J80" s="23"/>
      <c r="K80" s="96"/>
      <c r="L80" s="96"/>
      <c r="M80" s="96"/>
      <c r="N80" s="96"/>
      <c r="O80" s="96"/>
      <c r="P80" s="21"/>
      <c r="Q80" s="21"/>
      <c r="R80" s="21"/>
      <c r="S80" s="21"/>
      <c r="T80" s="21"/>
      <c r="U80" s="21"/>
      <c r="V80" s="21"/>
      <c r="W80" s="21"/>
      <c r="X80" s="21"/>
      <c r="Y80" s="21"/>
      <c r="Z80" s="21"/>
      <c r="AA80" s="21"/>
      <c r="AB80" s="21"/>
      <c r="AC80" s="21"/>
      <c r="AD80" s="21"/>
      <c r="AE80" s="21"/>
      <c r="AF80" s="21"/>
      <c r="AG80" s="21"/>
      <c r="AH80" s="21"/>
      <c r="AI80" s="21"/>
      <c r="AJ80" s="21"/>
    </row>
    <row r="81" spans="2:36" ht="24.95" customHeight="1" thickTop="1" x14ac:dyDescent="0.2">
      <c r="B81" s="28"/>
      <c r="C81" s="97"/>
      <c r="D81" s="101"/>
      <c r="E81" s="101"/>
      <c r="F81" s="97"/>
      <c r="G81" s="101"/>
      <c r="H81" s="102"/>
      <c r="I81" s="99"/>
      <c r="J81" s="23"/>
      <c r="K81" s="95" t="e">
        <f>VLOOKUP(B81,B$150:G$581,2,FALSE)</f>
        <v>#N/A</v>
      </c>
      <c r="L81" s="95" t="e">
        <f>VLOOKUP(B81,B$150:G$581,3,FALSE)</f>
        <v>#N/A</v>
      </c>
      <c r="M81" s="95" t="e">
        <f>VLOOKUP(B81,B$150:G$581,4,FALSE)</f>
        <v>#N/A</v>
      </c>
      <c r="N81" s="95" t="e">
        <f>VLOOKUP(B81,B$150:G$581,5,FALSE)</f>
        <v>#N/A</v>
      </c>
      <c r="O81" s="95" t="e">
        <f>VLOOKUP(B81,B$150:G$581,6,FALSE)</f>
        <v>#N/A</v>
      </c>
      <c r="P81" s="21"/>
      <c r="Q81" s="21"/>
      <c r="R81" s="21"/>
      <c r="S81" s="21"/>
      <c r="T81" s="21"/>
      <c r="U81" s="21"/>
      <c r="V81" s="21"/>
      <c r="W81" s="21"/>
      <c r="X81" s="21"/>
      <c r="Y81" s="21"/>
      <c r="Z81" s="21"/>
      <c r="AA81" s="21"/>
      <c r="AB81" s="21"/>
      <c r="AC81" s="21"/>
      <c r="AD81" s="21"/>
      <c r="AE81" s="21"/>
      <c r="AF81" s="21"/>
      <c r="AG81" s="21"/>
      <c r="AH81" s="21"/>
      <c r="AI81" s="21"/>
      <c r="AJ81" s="21"/>
    </row>
    <row r="82" spans="2:36" ht="24.95" customHeight="1" thickBot="1" x14ac:dyDescent="0.25">
      <c r="B82" s="29"/>
      <c r="C82" s="98"/>
      <c r="D82" s="98"/>
      <c r="E82" s="98"/>
      <c r="F82" s="98"/>
      <c r="G82" s="98"/>
      <c r="H82" s="103"/>
      <c r="I82" s="100"/>
      <c r="J82" s="23"/>
      <c r="K82" s="96"/>
      <c r="L82" s="96"/>
      <c r="M82" s="96"/>
      <c r="N82" s="96"/>
      <c r="O82" s="96"/>
      <c r="P82" s="21"/>
      <c r="Q82" s="21"/>
      <c r="R82" s="21"/>
      <c r="S82" s="21"/>
      <c r="T82" s="21"/>
      <c r="U82" s="21"/>
      <c r="V82" s="21"/>
      <c r="W82" s="21"/>
      <c r="X82" s="21"/>
      <c r="Y82" s="21"/>
      <c r="Z82" s="21"/>
      <c r="AA82" s="21"/>
      <c r="AB82" s="21"/>
      <c r="AC82" s="21"/>
      <c r="AD82" s="21"/>
      <c r="AE82" s="21"/>
      <c r="AF82" s="21"/>
      <c r="AG82" s="21"/>
      <c r="AH82" s="21"/>
      <c r="AI82" s="21"/>
      <c r="AJ82" s="21"/>
    </row>
    <row r="83" spans="2:36" ht="24.95" customHeight="1" thickTop="1" x14ac:dyDescent="0.2">
      <c r="B83" s="28"/>
      <c r="C83" s="97"/>
      <c r="D83" s="101"/>
      <c r="E83" s="101"/>
      <c r="F83" s="97"/>
      <c r="G83" s="101"/>
      <c r="H83" s="102"/>
      <c r="I83" s="99"/>
      <c r="J83" s="23"/>
      <c r="K83" s="95" t="e">
        <f>VLOOKUP(B83,B$150:G$581,2,FALSE)</f>
        <v>#N/A</v>
      </c>
      <c r="L83" s="95" t="e">
        <f>VLOOKUP(B83,B$150:G$581,3,FALSE)</f>
        <v>#N/A</v>
      </c>
      <c r="M83" s="95" t="e">
        <f>VLOOKUP(B83,B$150:G$581,4,FALSE)</f>
        <v>#N/A</v>
      </c>
      <c r="N83" s="95" t="e">
        <f>VLOOKUP(B83,B$150:G$581,5,FALSE)</f>
        <v>#N/A</v>
      </c>
      <c r="O83" s="95" t="e">
        <f>VLOOKUP(B83,B$150:G$581,6,FALSE)</f>
        <v>#N/A</v>
      </c>
      <c r="P83" s="21"/>
      <c r="Q83" s="21"/>
      <c r="R83" s="21"/>
      <c r="S83" s="21"/>
      <c r="T83" s="21"/>
      <c r="U83" s="21"/>
      <c r="V83" s="21"/>
      <c r="W83" s="21"/>
      <c r="X83" s="21"/>
      <c r="Y83" s="21"/>
      <c r="Z83" s="21"/>
      <c r="AA83" s="21"/>
      <c r="AB83" s="21"/>
      <c r="AC83" s="21"/>
      <c r="AD83" s="21"/>
      <c r="AE83" s="21"/>
      <c r="AF83" s="21"/>
      <c r="AG83" s="21"/>
      <c r="AH83" s="21"/>
      <c r="AI83" s="21"/>
      <c r="AJ83" s="21"/>
    </row>
    <row r="84" spans="2:36" ht="24.95" customHeight="1" thickBot="1" x14ac:dyDescent="0.25">
      <c r="B84" s="29"/>
      <c r="C84" s="98"/>
      <c r="D84" s="98"/>
      <c r="E84" s="98"/>
      <c r="F84" s="98"/>
      <c r="G84" s="98"/>
      <c r="H84" s="103"/>
      <c r="I84" s="100"/>
      <c r="J84" s="23"/>
      <c r="K84" s="96"/>
      <c r="L84" s="96"/>
      <c r="M84" s="96"/>
      <c r="N84" s="96"/>
      <c r="O84" s="96"/>
      <c r="P84" s="21"/>
      <c r="Q84" s="21"/>
      <c r="R84" s="21"/>
      <c r="S84" s="21"/>
      <c r="T84" s="21"/>
      <c r="U84" s="21"/>
      <c r="V84" s="21"/>
      <c r="W84" s="21"/>
      <c r="X84" s="21"/>
      <c r="Y84" s="21"/>
      <c r="Z84" s="21"/>
      <c r="AA84" s="21"/>
      <c r="AB84" s="21"/>
      <c r="AC84" s="21"/>
      <c r="AD84" s="21"/>
      <c r="AE84" s="21"/>
      <c r="AF84" s="21"/>
      <c r="AG84" s="21"/>
      <c r="AH84" s="21"/>
      <c r="AI84" s="21"/>
      <c r="AJ84" s="21"/>
    </row>
    <row r="85" spans="2:36" ht="24.95" customHeight="1" thickTop="1" x14ac:dyDescent="0.2">
      <c r="B85" s="28"/>
      <c r="C85" s="97"/>
      <c r="D85" s="101"/>
      <c r="E85" s="101"/>
      <c r="F85" s="97"/>
      <c r="G85" s="101"/>
      <c r="H85" s="102"/>
      <c r="I85" s="99"/>
      <c r="J85" s="23"/>
      <c r="K85" s="95" t="e">
        <f>VLOOKUP(B85,B$150:G$581,2,FALSE)</f>
        <v>#N/A</v>
      </c>
      <c r="L85" s="95" t="e">
        <f>VLOOKUP(B85,B$150:G$581,3,FALSE)</f>
        <v>#N/A</v>
      </c>
      <c r="M85" s="95" t="e">
        <f>VLOOKUP(B85,B$150:G$581,4,FALSE)</f>
        <v>#N/A</v>
      </c>
      <c r="N85" s="95" t="e">
        <f>VLOOKUP(B85,B$150:G$581,5,FALSE)</f>
        <v>#N/A</v>
      </c>
      <c r="O85" s="95" t="e">
        <f>VLOOKUP(B85,B$150:G$581,6,FALSE)</f>
        <v>#N/A</v>
      </c>
      <c r="P85" s="21"/>
      <c r="Q85" s="21"/>
      <c r="R85" s="21"/>
      <c r="S85" s="21"/>
      <c r="T85" s="21"/>
      <c r="U85" s="21"/>
      <c r="V85" s="21"/>
      <c r="W85" s="21"/>
      <c r="X85" s="21"/>
      <c r="Y85" s="21"/>
      <c r="Z85" s="21"/>
      <c r="AA85" s="21"/>
      <c r="AB85" s="21"/>
      <c r="AC85" s="21"/>
      <c r="AD85" s="21"/>
      <c r="AE85" s="21"/>
      <c r="AF85" s="21"/>
      <c r="AG85" s="21"/>
      <c r="AH85" s="21"/>
      <c r="AI85" s="21"/>
      <c r="AJ85" s="21"/>
    </row>
    <row r="86" spans="2:36" ht="24.95" customHeight="1" thickBot="1" x14ac:dyDescent="0.25">
      <c r="B86" s="29"/>
      <c r="C86" s="98"/>
      <c r="D86" s="98"/>
      <c r="E86" s="98"/>
      <c r="F86" s="98"/>
      <c r="G86" s="98"/>
      <c r="H86" s="103"/>
      <c r="I86" s="100"/>
      <c r="J86" s="23"/>
      <c r="K86" s="96"/>
      <c r="L86" s="96"/>
      <c r="M86" s="96"/>
      <c r="N86" s="96"/>
      <c r="O86" s="96"/>
      <c r="P86" s="21"/>
      <c r="Q86" s="21"/>
      <c r="R86" s="21"/>
      <c r="S86" s="21"/>
      <c r="T86" s="21"/>
      <c r="U86" s="21"/>
      <c r="V86" s="21"/>
      <c r="W86" s="21"/>
      <c r="X86" s="21"/>
      <c r="Y86" s="21"/>
      <c r="Z86" s="21"/>
      <c r="AA86" s="21"/>
      <c r="AB86" s="21"/>
      <c r="AC86" s="21"/>
      <c r="AD86" s="21"/>
      <c r="AE86" s="21"/>
      <c r="AF86" s="21"/>
      <c r="AG86" s="21"/>
      <c r="AH86" s="21"/>
      <c r="AI86" s="21"/>
      <c r="AJ86" s="21"/>
    </row>
    <row r="87" spans="2:36" ht="24.95" customHeight="1" thickTop="1" x14ac:dyDescent="0.2">
      <c r="B87" s="28"/>
      <c r="C87" s="97"/>
      <c r="D87" s="101"/>
      <c r="E87" s="101"/>
      <c r="F87" s="97"/>
      <c r="G87" s="101"/>
      <c r="H87" s="102"/>
      <c r="I87" s="99"/>
      <c r="J87" s="23"/>
      <c r="K87" s="95" t="e">
        <f>VLOOKUP(B87,B$150:G$581,2,FALSE)</f>
        <v>#N/A</v>
      </c>
      <c r="L87" s="95" t="e">
        <f>VLOOKUP(B87,B$150:G$581,3,FALSE)</f>
        <v>#N/A</v>
      </c>
      <c r="M87" s="95" t="e">
        <f>VLOOKUP(B87,B$150:G$581,4,FALSE)</f>
        <v>#N/A</v>
      </c>
      <c r="N87" s="95" t="e">
        <f>VLOOKUP(B87,B$150:G$581,5,FALSE)</f>
        <v>#N/A</v>
      </c>
      <c r="O87" s="95" t="e">
        <f>VLOOKUP(B87,B$150:G$581,6,FALSE)</f>
        <v>#N/A</v>
      </c>
      <c r="P87" s="21"/>
      <c r="Q87" s="21"/>
      <c r="R87" s="21"/>
      <c r="S87" s="21"/>
      <c r="T87" s="21"/>
      <c r="U87" s="21"/>
      <c r="V87" s="21"/>
      <c r="W87" s="21"/>
      <c r="X87" s="21"/>
      <c r="Y87" s="21"/>
      <c r="Z87" s="21"/>
      <c r="AA87" s="21"/>
      <c r="AB87" s="21"/>
      <c r="AC87" s="21"/>
      <c r="AD87" s="21"/>
      <c r="AE87" s="21"/>
      <c r="AF87" s="21"/>
      <c r="AG87" s="21"/>
      <c r="AH87" s="21"/>
      <c r="AI87" s="21"/>
      <c r="AJ87" s="21"/>
    </row>
    <row r="88" spans="2:36" ht="24.95" customHeight="1" thickBot="1" x14ac:dyDescent="0.25">
      <c r="B88" s="29"/>
      <c r="C88" s="98"/>
      <c r="D88" s="98"/>
      <c r="E88" s="98"/>
      <c r="F88" s="98"/>
      <c r="G88" s="98"/>
      <c r="H88" s="103"/>
      <c r="I88" s="100"/>
      <c r="J88" s="23"/>
      <c r="K88" s="96"/>
      <c r="L88" s="96"/>
      <c r="M88" s="96"/>
      <c r="N88" s="96"/>
      <c r="O88" s="96"/>
      <c r="P88" s="21"/>
      <c r="Q88" s="21"/>
      <c r="R88" s="21"/>
      <c r="S88" s="21"/>
      <c r="T88" s="21"/>
      <c r="U88" s="21"/>
      <c r="V88" s="21"/>
      <c r="W88" s="21"/>
      <c r="X88" s="21"/>
      <c r="Y88" s="21"/>
      <c r="Z88" s="21"/>
      <c r="AA88" s="21"/>
      <c r="AB88" s="21"/>
      <c r="AC88" s="21"/>
      <c r="AD88" s="21"/>
      <c r="AE88" s="21"/>
      <c r="AF88" s="21"/>
      <c r="AG88" s="21"/>
      <c r="AH88" s="21"/>
      <c r="AI88" s="21"/>
      <c r="AJ88" s="21"/>
    </row>
    <row r="89" spans="2:36" ht="24.95" customHeight="1" thickTop="1" x14ac:dyDescent="0.2">
      <c r="B89" s="28"/>
      <c r="C89" s="97"/>
      <c r="D89" s="101"/>
      <c r="E89" s="101"/>
      <c r="F89" s="97"/>
      <c r="G89" s="101"/>
      <c r="H89" s="102"/>
      <c r="I89" s="99"/>
      <c r="J89" s="23"/>
      <c r="K89" s="95" t="e">
        <f>VLOOKUP(B89,B$150:G$581,2,FALSE)</f>
        <v>#N/A</v>
      </c>
      <c r="L89" s="95" t="e">
        <f>VLOOKUP(B89,B$150:G$581,3,FALSE)</f>
        <v>#N/A</v>
      </c>
      <c r="M89" s="95" t="e">
        <f>VLOOKUP(B89,B$150:G$581,4,FALSE)</f>
        <v>#N/A</v>
      </c>
      <c r="N89" s="95" t="e">
        <f>VLOOKUP(B89,B$150:G$581,5,FALSE)</f>
        <v>#N/A</v>
      </c>
      <c r="O89" s="95" t="e">
        <f>VLOOKUP(B89,B$150:G$581,6,FALSE)</f>
        <v>#N/A</v>
      </c>
      <c r="P89" s="21"/>
      <c r="Q89" s="21"/>
      <c r="R89" s="21"/>
      <c r="S89" s="21"/>
      <c r="T89" s="21"/>
      <c r="U89" s="21"/>
      <c r="V89" s="21"/>
      <c r="W89" s="21"/>
      <c r="X89" s="21"/>
      <c r="Y89" s="21"/>
      <c r="Z89" s="21"/>
      <c r="AA89" s="21"/>
      <c r="AB89" s="21"/>
      <c r="AC89" s="21"/>
      <c r="AD89" s="21"/>
      <c r="AE89" s="21"/>
      <c r="AF89" s="21"/>
      <c r="AG89" s="21"/>
      <c r="AH89" s="21"/>
      <c r="AI89" s="21"/>
      <c r="AJ89" s="21"/>
    </row>
    <row r="90" spans="2:36" ht="24.95" customHeight="1" thickBot="1" x14ac:dyDescent="0.25">
      <c r="B90" s="29"/>
      <c r="C90" s="98"/>
      <c r="D90" s="98"/>
      <c r="E90" s="98"/>
      <c r="F90" s="98"/>
      <c r="G90" s="98"/>
      <c r="H90" s="103"/>
      <c r="I90" s="100"/>
      <c r="J90" s="23"/>
      <c r="K90" s="96"/>
      <c r="L90" s="96"/>
      <c r="M90" s="96"/>
      <c r="N90" s="96"/>
      <c r="O90" s="96"/>
      <c r="P90" s="21"/>
      <c r="Q90" s="21"/>
      <c r="R90" s="21"/>
      <c r="S90" s="21"/>
      <c r="T90" s="21"/>
      <c r="U90" s="21"/>
      <c r="V90" s="21"/>
      <c r="W90" s="21"/>
      <c r="X90" s="21"/>
      <c r="Y90" s="21"/>
      <c r="Z90" s="21"/>
      <c r="AA90" s="21"/>
      <c r="AB90" s="21"/>
      <c r="AC90" s="21"/>
      <c r="AD90" s="21"/>
      <c r="AE90" s="21"/>
      <c r="AF90" s="21"/>
      <c r="AG90" s="21"/>
      <c r="AH90" s="21"/>
      <c r="AI90" s="21"/>
      <c r="AJ90" s="21"/>
    </row>
    <row r="91" spans="2:36" ht="24.95" customHeight="1" thickTop="1" x14ac:dyDescent="0.2">
      <c r="B91" s="28"/>
      <c r="C91" s="97"/>
      <c r="D91" s="101"/>
      <c r="E91" s="101"/>
      <c r="F91" s="97"/>
      <c r="G91" s="101"/>
      <c r="H91" s="102"/>
      <c r="I91" s="99"/>
      <c r="J91" s="23"/>
      <c r="K91" s="95" t="e">
        <f>VLOOKUP(B91,B$150:G$581,2,FALSE)</f>
        <v>#N/A</v>
      </c>
      <c r="L91" s="95" t="e">
        <f>VLOOKUP(B91,B$150:G$581,3,FALSE)</f>
        <v>#N/A</v>
      </c>
      <c r="M91" s="95" t="e">
        <f>VLOOKUP(B91,B$150:G$581,4,FALSE)</f>
        <v>#N/A</v>
      </c>
      <c r="N91" s="95" t="e">
        <f>VLOOKUP(B91,B$150:G$581,5,FALSE)</f>
        <v>#N/A</v>
      </c>
      <c r="O91" s="95" t="e">
        <f>VLOOKUP(B91,B$150:G$581,6,FALSE)</f>
        <v>#N/A</v>
      </c>
      <c r="P91" s="21"/>
      <c r="Q91" s="21"/>
      <c r="R91" s="21"/>
      <c r="S91" s="21"/>
      <c r="T91" s="21"/>
      <c r="U91" s="21"/>
      <c r="V91" s="21"/>
      <c r="W91" s="21"/>
      <c r="X91" s="21"/>
      <c r="Y91" s="21"/>
      <c r="Z91" s="21"/>
      <c r="AA91" s="21"/>
      <c r="AB91" s="21"/>
      <c r="AC91" s="21"/>
      <c r="AD91" s="21"/>
      <c r="AE91" s="21"/>
      <c r="AF91" s="21"/>
      <c r="AG91" s="21"/>
      <c r="AH91" s="21"/>
      <c r="AI91" s="21"/>
      <c r="AJ91" s="21"/>
    </row>
    <row r="92" spans="2:36" ht="24.95" customHeight="1" thickBot="1" x14ac:dyDescent="0.25">
      <c r="B92" s="29"/>
      <c r="C92" s="98"/>
      <c r="D92" s="98"/>
      <c r="E92" s="98"/>
      <c r="F92" s="98"/>
      <c r="G92" s="98"/>
      <c r="H92" s="103"/>
      <c r="I92" s="100"/>
      <c r="J92" s="23"/>
      <c r="K92" s="96"/>
      <c r="L92" s="96"/>
      <c r="M92" s="96"/>
      <c r="N92" s="96"/>
      <c r="O92" s="96"/>
      <c r="P92" s="21"/>
      <c r="Q92" s="21"/>
      <c r="R92" s="21"/>
      <c r="S92" s="21"/>
      <c r="T92" s="21"/>
      <c r="U92" s="21"/>
      <c r="V92" s="21"/>
      <c r="W92" s="21"/>
      <c r="X92" s="21"/>
      <c r="Y92" s="21"/>
      <c r="Z92" s="21"/>
      <c r="AA92" s="21"/>
      <c r="AB92" s="21"/>
      <c r="AC92" s="21"/>
      <c r="AD92" s="21"/>
      <c r="AE92" s="21"/>
      <c r="AF92" s="21"/>
      <c r="AG92" s="21"/>
      <c r="AH92" s="21"/>
      <c r="AI92" s="21"/>
      <c r="AJ92" s="21"/>
    </row>
    <row r="93" spans="2:36" ht="24.95" customHeight="1" thickTop="1" x14ac:dyDescent="0.2">
      <c r="B93" s="28"/>
      <c r="C93" s="97"/>
      <c r="D93" s="101"/>
      <c r="E93" s="101"/>
      <c r="F93" s="97"/>
      <c r="G93" s="101"/>
      <c r="H93" s="102"/>
      <c r="I93" s="99"/>
      <c r="J93" s="23"/>
      <c r="K93" s="95" t="e">
        <f>VLOOKUP(B93,B$150:G$581,2,FALSE)</f>
        <v>#N/A</v>
      </c>
      <c r="L93" s="95" t="e">
        <f>VLOOKUP(B93,B$150:G$581,3,FALSE)</f>
        <v>#N/A</v>
      </c>
      <c r="M93" s="95" t="e">
        <f>VLOOKUP(B93,B$150:G$581,4,FALSE)</f>
        <v>#N/A</v>
      </c>
      <c r="N93" s="95" t="e">
        <f>VLOOKUP(B93,B$150:G$581,5,FALSE)</f>
        <v>#N/A</v>
      </c>
      <c r="O93" s="95" t="e">
        <f>VLOOKUP(B93,B$150:G$581,6,FALSE)</f>
        <v>#N/A</v>
      </c>
      <c r="P93" s="21"/>
      <c r="Q93" s="21"/>
      <c r="R93" s="21"/>
      <c r="S93" s="21"/>
      <c r="T93" s="21"/>
      <c r="U93" s="21"/>
      <c r="V93" s="21"/>
      <c r="W93" s="21"/>
      <c r="X93" s="21"/>
      <c r="Y93" s="21"/>
      <c r="Z93" s="21"/>
      <c r="AA93" s="21"/>
      <c r="AB93" s="21"/>
      <c r="AC93" s="21"/>
      <c r="AD93" s="21"/>
      <c r="AE93" s="21"/>
      <c r="AF93" s="21"/>
      <c r="AG93" s="21"/>
      <c r="AH93" s="21"/>
      <c r="AI93" s="21"/>
      <c r="AJ93" s="21"/>
    </row>
    <row r="94" spans="2:36" ht="24.95" customHeight="1" thickBot="1" x14ac:dyDescent="0.25">
      <c r="B94" s="29"/>
      <c r="C94" s="98"/>
      <c r="D94" s="98"/>
      <c r="E94" s="98"/>
      <c r="F94" s="98"/>
      <c r="G94" s="98"/>
      <c r="H94" s="103"/>
      <c r="I94" s="100"/>
      <c r="J94" s="23"/>
      <c r="K94" s="96"/>
      <c r="L94" s="96"/>
      <c r="M94" s="96"/>
      <c r="N94" s="96"/>
      <c r="O94" s="96"/>
      <c r="P94" s="21"/>
      <c r="Q94" s="21"/>
      <c r="R94" s="21"/>
      <c r="S94" s="21"/>
      <c r="T94" s="21"/>
      <c r="U94" s="21"/>
      <c r="V94" s="21"/>
      <c r="W94" s="21"/>
      <c r="X94" s="21"/>
      <c r="Y94" s="21"/>
      <c r="Z94" s="21"/>
      <c r="AA94" s="21"/>
      <c r="AB94" s="21"/>
      <c r="AC94" s="21"/>
      <c r="AD94" s="21"/>
      <c r="AE94" s="21"/>
      <c r="AF94" s="21"/>
      <c r="AG94" s="21"/>
      <c r="AH94" s="21"/>
      <c r="AI94" s="21"/>
      <c r="AJ94" s="21"/>
    </row>
    <row r="95" spans="2:36" ht="24.95" customHeight="1" thickTop="1" x14ac:dyDescent="0.2">
      <c r="B95" s="28"/>
      <c r="C95" s="97"/>
      <c r="D95" s="101"/>
      <c r="E95" s="101"/>
      <c r="F95" s="97"/>
      <c r="G95" s="101"/>
      <c r="H95" s="102"/>
      <c r="I95" s="99"/>
      <c r="J95" s="23"/>
      <c r="K95" s="95" t="e">
        <f>VLOOKUP(B95,B$150:G$581,2,FALSE)</f>
        <v>#N/A</v>
      </c>
      <c r="L95" s="95" t="e">
        <f>VLOOKUP(B95,B$150:G$581,3,FALSE)</f>
        <v>#N/A</v>
      </c>
      <c r="M95" s="95" t="e">
        <f>VLOOKUP(B95,B$150:G$581,4,FALSE)</f>
        <v>#N/A</v>
      </c>
      <c r="N95" s="95" t="e">
        <f>VLOOKUP(B95,B$150:G$581,5,FALSE)</f>
        <v>#N/A</v>
      </c>
      <c r="O95" s="95" t="e">
        <f>VLOOKUP(B95,B$150:G$581,6,FALSE)</f>
        <v>#N/A</v>
      </c>
      <c r="P95" s="21"/>
      <c r="Q95" s="21"/>
      <c r="R95" s="21"/>
      <c r="S95" s="21"/>
      <c r="T95" s="21"/>
      <c r="U95" s="21"/>
      <c r="V95" s="21"/>
      <c r="W95" s="21"/>
      <c r="X95" s="21"/>
      <c r="Y95" s="21"/>
      <c r="Z95" s="21"/>
      <c r="AA95" s="21"/>
      <c r="AB95" s="21"/>
      <c r="AC95" s="21"/>
      <c r="AD95" s="21"/>
      <c r="AE95" s="21"/>
      <c r="AF95" s="21"/>
      <c r="AG95" s="21"/>
      <c r="AH95" s="21"/>
      <c r="AI95" s="21"/>
      <c r="AJ95" s="21"/>
    </row>
    <row r="96" spans="2:36" ht="24.95" customHeight="1" thickBot="1" x14ac:dyDescent="0.25">
      <c r="B96" s="29"/>
      <c r="C96" s="98"/>
      <c r="D96" s="98"/>
      <c r="E96" s="98"/>
      <c r="F96" s="98"/>
      <c r="G96" s="98"/>
      <c r="H96" s="103"/>
      <c r="I96" s="100"/>
      <c r="J96" s="23"/>
      <c r="K96" s="96"/>
      <c r="L96" s="96"/>
      <c r="M96" s="96"/>
      <c r="N96" s="96"/>
      <c r="O96" s="96"/>
      <c r="P96" s="21"/>
      <c r="Q96" s="21"/>
      <c r="R96" s="21"/>
      <c r="S96" s="21"/>
      <c r="T96" s="21"/>
      <c r="U96" s="21"/>
      <c r="V96" s="21"/>
      <c r="W96" s="21"/>
      <c r="X96" s="21"/>
      <c r="Y96" s="21"/>
      <c r="Z96" s="21"/>
      <c r="AA96" s="21"/>
      <c r="AB96" s="21"/>
      <c r="AC96" s="21"/>
      <c r="AD96" s="21"/>
      <c r="AE96" s="21"/>
      <c r="AF96" s="21"/>
      <c r="AG96" s="21"/>
      <c r="AH96" s="21"/>
      <c r="AI96" s="21"/>
      <c r="AJ96" s="21"/>
    </row>
    <row r="97" spans="2:36" ht="24.95" customHeight="1" thickTop="1" x14ac:dyDescent="0.2">
      <c r="B97" s="28"/>
      <c r="C97" s="97"/>
      <c r="D97" s="101"/>
      <c r="E97" s="101"/>
      <c r="F97" s="97"/>
      <c r="G97" s="101"/>
      <c r="H97" s="102"/>
      <c r="I97" s="99"/>
      <c r="J97" s="23"/>
      <c r="K97" s="95" t="e">
        <f>VLOOKUP(B97,B$150:G$581,2,FALSE)</f>
        <v>#N/A</v>
      </c>
      <c r="L97" s="95" t="e">
        <f>VLOOKUP(B97,B$150:G$581,3,FALSE)</f>
        <v>#N/A</v>
      </c>
      <c r="M97" s="95" t="e">
        <f>VLOOKUP(B97,B$150:G$581,4,FALSE)</f>
        <v>#N/A</v>
      </c>
      <c r="N97" s="95" t="e">
        <f>VLOOKUP(B97,B$150:G$581,5,FALSE)</f>
        <v>#N/A</v>
      </c>
      <c r="O97" s="95" t="e">
        <f>VLOOKUP(B97,B$150:G$581,6,FALSE)</f>
        <v>#N/A</v>
      </c>
      <c r="P97" s="21"/>
      <c r="Q97" s="21"/>
      <c r="R97" s="21"/>
      <c r="S97" s="21"/>
      <c r="T97" s="21"/>
      <c r="U97" s="21"/>
      <c r="V97" s="21"/>
      <c r="W97" s="21"/>
      <c r="X97" s="21"/>
      <c r="Y97" s="21"/>
      <c r="Z97" s="21"/>
      <c r="AA97" s="21"/>
      <c r="AB97" s="21"/>
      <c r="AC97" s="21"/>
      <c r="AD97" s="21"/>
      <c r="AE97" s="21"/>
      <c r="AF97" s="21"/>
      <c r="AG97" s="21"/>
      <c r="AH97" s="21"/>
      <c r="AI97" s="21"/>
      <c r="AJ97" s="21"/>
    </row>
    <row r="98" spans="2:36" ht="24.95" customHeight="1" thickBot="1" x14ac:dyDescent="0.25">
      <c r="B98" s="29"/>
      <c r="C98" s="98"/>
      <c r="D98" s="98"/>
      <c r="E98" s="98"/>
      <c r="F98" s="98"/>
      <c r="G98" s="98"/>
      <c r="H98" s="103"/>
      <c r="I98" s="100"/>
      <c r="J98" s="23"/>
      <c r="K98" s="96"/>
      <c r="L98" s="96"/>
      <c r="M98" s="96"/>
      <c r="N98" s="96"/>
      <c r="O98" s="96"/>
      <c r="P98" s="21"/>
      <c r="Q98" s="21"/>
      <c r="R98" s="21"/>
      <c r="S98" s="21"/>
      <c r="T98" s="21"/>
      <c r="U98" s="21"/>
      <c r="V98" s="21"/>
      <c r="W98" s="21"/>
      <c r="X98" s="21"/>
      <c r="Y98" s="21"/>
      <c r="Z98" s="21"/>
      <c r="AA98" s="21"/>
      <c r="AB98" s="21"/>
      <c r="AC98" s="21"/>
      <c r="AD98" s="21"/>
      <c r="AE98" s="21"/>
      <c r="AF98" s="21"/>
      <c r="AG98" s="21"/>
      <c r="AH98" s="21"/>
      <c r="AI98" s="21"/>
      <c r="AJ98" s="21"/>
    </row>
    <row r="99" spans="2:36" ht="24.95" customHeight="1" thickTop="1" x14ac:dyDescent="0.2">
      <c r="B99" s="28"/>
      <c r="C99" s="97"/>
      <c r="D99" s="101"/>
      <c r="E99" s="101"/>
      <c r="F99" s="97"/>
      <c r="G99" s="101"/>
      <c r="H99" s="102"/>
      <c r="I99" s="99"/>
      <c r="J99" s="23"/>
      <c r="K99" s="95" t="e">
        <f>VLOOKUP(B99,B$150:G$581,2,FALSE)</f>
        <v>#N/A</v>
      </c>
      <c r="L99" s="95" t="e">
        <f>VLOOKUP(B99,B$150:G$581,3,FALSE)</f>
        <v>#N/A</v>
      </c>
      <c r="M99" s="95" t="e">
        <f>VLOOKUP(B99,B$150:G$581,4,FALSE)</f>
        <v>#N/A</v>
      </c>
      <c r="N99" s="95" t="e">
        <f>VLOOKUP(B99,B$150:G$581,5,FALSE)</f>
        <v>#N/A</v>
      </c>
      <c r="O99" s="95" t="e">
        <f>VLOOKUP(B99,B$150:G$581,6,FALSE)</f>
        <v>#N/A</v>
      </c>
      <c r="P99" s="21"/>
      <c r="Q99" s="21"/>
      <c r="R99" s="21"/>
      <c r="S99" s="21"/>
      <c r="T99" s="21"/>
      <c r="U99" s="21"/>
      <c r="V99" s="21"/>
      <c r="W99" s="21"/>
      <c r="X99" s="21"/>
      <c r="Y99" s="21"/>
      <c r="Z99" s="21"/>
      <c r="AA99" s="21"/>
      <c r="AB99" s="21"/>
      <c r="AC99" s="21"/>
      <c r="AD99" s="21"/>
      <c r="AE99" s="21"/>
      <c r="AF99" s="21"/>
      <c r="AG99" s="21"/>
      <c r="AH99" s="21"/>
      <c r="AI99" s="21"/>
      <c r="AJ99" s="21"/>
    </row>
    <row r="100" spans="2:36" ht="24.95" customHeight="1" thickBot="1" x14ac:dyDescent="0.25">
      <c r="B100" s="29"/>
      <c r="C100" s="98"/>
      <c r="D100" s="98"/>
      <c r="E100" s="98"/>
      <c r="F100" s="98"/>
      <c r="G100" s="98"/>
      <c r="H100" s="103"/>
      <c r="I100" s="100"/>
      <c r="J100" s="23"/>
      <c r="K100" s="96"/>
      <c r="L100" s="96"/>
      <c r="M100" s="96"/>
      <c r="N100" s="96"/>
      <c r="O100" s="96"/>
      <c r="P100" s="21"/>
      <c r="Q100" s="21"/>
      <c r="R100" s="21"/>
      <c r="S100" s="21"/>
      <c r="T100" s="21"/>
      <c r="U100" s="21"/>
      <c r="V100" s="21"/>
      <c r="W100" s="21"/>
      <c r="X100" s="21"/>
      <c r="Y100" s="21"/>
      <c r="Z100" s="21"/>
      <c r="AA100" s="21"/>
      <c r="AB100" s="21"/>
      <c r="AC100" s="21"/>
      <c r="AD100" s="21"/>
      <c r="AE100" s="21"/>
      <c r="AF100" s="21"/>
      <c r="AG100" s="21"/>
      <c r="AH100" s="21"/>
      <c r="AI100" s="21"/>
      <c r="AJ100" s="21"/>
    </row>
    <row r="101" spans="2:36" ht="24.95" customHeight="1" thickTop="1" x14ac:dyDescent="0.2">
      <c r="B101" s="28"/>
      <c r="C101" s="97"/>
      <c r="D101" s="101"/>
      <c r="E101" s="101"/>
      <c r="F101" s="97"/>
      <c r="G101" s="101"/>
      <c r="H101" s="102"/>
      <c r="I101" s="99"/>
      <c r="J101" s="23"/>
      <c r="K101" s="95" t="e">
        <f>VLOOKUP(B101,B$150:G$581,2,FALSE)</f>
        <v>#N/A</v>
      </c>
      <c r="L101" s="95" t="e">
        <f>VLOOKUP(B101,B$150:G$581,3,FALSE)</f>
        <v>#N/A</v>
      </c>
      <c r="M101" s="95" t="e">
        <f>VLOOKUP(B101,B$150:G$581,4,FALSE)</f>
        <v>#N/A</v>
      </c>
      <c r="N101" s="95" t="e">
        <f>VLOOKUP(B101,B$150:G$581,5,FALSE)</f>
        <v>#N/A</v>
      </c>
      <c r="O101" s="95" t="e">
        <f>VLOOKUP(B101,B$150:G$581,6,FALSE)</f>
        <v>#N/A</v>
      </c>
      <c r="P101" s="21"/>
      <c r="Q101" s="21"/>
      <c r="R101" s="21"/>
      <c r="S101" s="21"/>
      <c r="T101" s="21"/>
      <c r="U101" s="21"/>
      <c r="V101" s="21"/>
      <c r="W101" s="21"/>
      <c r="X101" s="21"/>
      <c r="Y101" s="21"/>
      <c r="Z101" s="21"/>
      <c r="AA101" s="21"/>
      <c r="AB101" s="21"/>
      <c r="AC101" s="21"/>
      <c r="AD101" s="21"/>
      <c r="AE101" s="21"/>
      <c r="AF101" s="21"/>
      <c r="AG101" s="21"/>
      <c r="AH101" s="21"/>
      <c r="AI101" s="21"/>
      <c r="AJ101" s="21"/>
    </row>
    <row r="102" spans="2:36" ht="24.95" customHeight="1" thickBot="1" x14ac:dyDescent="0.25">
      <c r="B102" s="29"/>
      <c r="C102" s="98"/>
      <c r="D102" s="98"/>
      <c r="E102" s="98"/>
      <c r="F102" s="98"/>
      <c r="G102" s="98"/>
      <c r="H102" s="103"/>
      <c r="I102" s="100"/>
      <c r="J102" s="23"/>
      <c r="K102" s="96"/>
      <c r="L102" s="96"/>
      <c r="M102" s="96"/>
      <c r="N102" s="96"/>
      <c r="O102" s="96"/>
      <c r="P102" s="21"/>
      <c r="Q102" s="21"/>
      <c r="R102" s="21"/>
      <c r="S102" s="21"/>
      <c r="T102" s="21"/>
      <c r="U102" s="21"/>
      <c r="V102" s="21"/>
      <c r="W102" s="21"/>
      <c r="X102" s="21"/>
      <c r="Y102" s="21"/>
      <c r="Z102" s="21"/>
      <c r="AA102" s="21"/>
      <c r="AB102" s="21"/>
      <c r="AC102" s="21"/>
      <c r="AD102" s="21"/>
      <c r="AE102" s="21"/>
      <c r="AF102" s="21"/>
      <c r="AG102" s="21"/>
      <c r="AH102" s="21"/>
      <c r="AI102" s="21"/>
      <c r="AJ102" s="21"/>
    </row>
    <row r="103" spans="2:36" ht="24.95" customHeight="1" thickTop="1" x14ac:dyDescent="0.2">
      <c r="B103" s="28"/>
      <c r="C103" s="97"/>
      <c r="D103" s="101"/>
      <c r="E103" s="101"/>
      <c r="F103" s="97"/>
      <c r="G103" s="101"/>
      <c r="H103" s="102"/>
      <c r="I103" s="99"/>
      <c r="J103" s="23"/>
      <c r="K103" s="95" t="e">
        <f>VLOOKUP(B103,B$150:G$581,2,FALSE)</f>
        <v>#N/A</v>
      </c>
      <c r="L103" s="95" t="e">
        <f>VLOOKUP(B103,B$150:G$581,3,FALSE)</f>
        <v>#N/A</v>
      </c>
      <c r="M103" s="95" t="e">
        <f>VLOOKUP(B103,B$150:G$581,4,FALSE)</f>
        <v>#N/A</v>
      </c>
      <c r="N103" s="95" t="e">
        <f>VLOOKUP(B103,B$150:G$581,5,FALSE)</f>
        <v>#N/A</v>
      </c>
      <c r="O103" s="95" t="e">
        <f>VLOOKUP(B103,B$150:G$581,6,FALSE)</f>
        <v>#N/A</v>
      </c>
      <c r="P103" s="21"/>
      <c r="Q103" s="21"/>
      <c r="R103" s="21"/>
      <c r="S103" s="21"/>
      <c r="T103" s="21"/>
      <c r="U103" s="21"/>
      <c r="V103" s="21"/>
      <c r="W103" s="21"/>
      <c r="X103" s="21"/>
      <c r="Y103" s="21"/>
      <c r="Z103" s="21"/>
      <c r="AA103" s="21"/>
      <c r="AB103" s="21"/>
      <c r="AC103" s="21"/>
      <c r="AD103" s="21"/>
      <c r="AE103" s="21"/>
      <c r="AF103" s="21"/>
      <c r="AG103" s="21"/>
      <c r="AH103" s="21"/>
      <c r="AI103" s="21"/>
      <c r="AJ103" s="21"/>
    </row>
    <row r="104" spans="2:36" ht="24.95" customHeight="1" thickBot="1" x14ac:dyDescent="0.25">
      <c r="B104" s="29"/>
      <c r="C104" s="98"/>
      <c r="D104" s="98"/>
      <c r="E104" s="98"/>
      <c r="F104" s="98"/>
      <c r="G104" s="98"/>
      <c r="H104" s="103"/>
      <c r="I104" s="100"/>
      <c r="J104" s="23"/>
      <c r="K104" s="96"/>
      <c r="L104" s="96"/>
      <c r="M104" s="96"/>
      <c r="N104" s="96"/>
      <c r="O104" s="96"/>
      <c r="P104" s="21"/>
      <c r="Q104" s="21"/>
      <c r="R104" s="21"/>
      <c r="S104" s="21"/>
      <c r="T104" s="21"/>
      <c r="U104" s="21"/>
      <c r="V104" s="21"/>
      <c r="W104" s="21"/>
      <c r="X104" s="21"/>
      <c r="Y104" s="21"/>
      <c r="Z104" s="21"/>
      <c r="AA104" s="21"/>
      <c r="AB104" s="21"/>
      <c r="AC104" s="21"/>
      <c r="AD104" s="21"/>
      <c r="AE104" s="21"/>
      <c r="AF104" s="21"/>
      <c r="AG104" s="21"/>
      <c r="AH104" s="21"/>
      <c r="AI104" s="21"/>
      <c r="AJ104" s="21"/>
    </row>
    <row r="105" spans="2:36" ht="24.95" customHeight="1" thickTop="1" x14ac:dyDescent="0.2">
      <c r="B105" s="28"/>
      <c r="C105" s="97"/>
      <c r="D105" s="101"/>
      <c r="E105" s="101"/>
      <c r="F105" s="97"/>
      <c r="G105" s="101"/>
      <c r="H105" s="102"/>
      <c r="I105" s="99"/>
      <c r="J105" s="23"/>
      <c r="K105" s="95" t="e">
        <f>VLOOKUP(B105,B$150:G$581,2,FALSE)</f>
        <v>#N/A</v>
      </c>
      <c r="L105" s="95" t="e">
        <f>VLOOKUP(B105,B$150:G$581,3,FALSE)</f>
        <v>#N/A</v>
      </c>
      <c r="M105" s="95" t="e">
        <f>VLOOKUP(B105,B$150:G$581,4,FALSE)</f>
        <v>#N/A</v>
      </c>
      <c r="N105" s="95" t="e">
        <f>VLOOKUP(B105,B$150:G$581,5,FALSE)</f>
        <v>#N/A</v>
      </c>
      <c r="O105" s="95" t="e">
        <f>VLOOKUP(B105,B$150:G$581,6,FALSE)</f>
        <v>#N/A</v>
      </c>
      <c r="P105" s="21"/>
      <c r="Q105" s="21"/>
      <c r="R105" s="21"/>
      <c r="S105" s="21"/>
      <c r="T105" s="21"/>
      <c r="U105" s="21"/>
      <c r="V105" s="21"/>
      <c r="W105" s="21"/>
      <c r="X105" s="21"/>
      <c r="Y105" s="21"/>
      <c r="Z105" s="21"/>
      <c r="AA105" s="21"/>
      <c r="AB105" s="21"/>
      <c r="AC105" s="21"/>
      <c r="AD105" s="21"/>
      <c r="AE105" s="21"/>
      <c r="AF105" s="21"/>
      <c r="AG105" s="21"/>
      <c r="AH105" s="21"/>
      <c r="AI105" s="21"/>
      <c r="AJ105" s="21"/>
    </row>
    <row r="106" spans="2:36" ht="24.95" customHeight="1" thickBot="1" x14ac:dyDescent="0.25">
      <c r="B106" s="29"/>
      <c r="C106" s="98"/>
      <c r="D106" s="98"/>
      <c r="E106" s="98"/>
      <c r="F106" s="98"/>
      <c r="G106" s="98"/>
      <c r="H106" s="103"/>
      <c r="I106" s="100"/>
      <c r="J106" s="23"/>
      <c r="K106" s="96"/>
      <c r="L106" s="96"/>
      <c r="M106" s="96"/>
      <c r="N106" s="96"/>
      <c r="O106" s="96"/>
      <c r="P106" s="21"/>
      <c r="Q106" s="21"/>
      <c r="R106" s="21"/>
      <c r="S106" s="21"/>
      <c r="T106" s="21"/>
      <c r="U106" s="21"/>
      <c r="V106" s="21"/>
      <c r="W106" s="21"/>
      <c r="X106" s="21"/>
      <c r="Y106" s="21"/>
      <c r="Z106" s="21"/>
      <c r="AA106" s="21"/>
      <c r="AB106" s="21"/>
      <c r="AC106" s="21"/>
      <c r="AD106" s="21"/>
      <c r="AE106" s="21"/>
      <c r="AF106" s="21"/>
      <c r="AG106" s="21"/>
      <c r="AH106" s="21"/>
      <c r="AI106" s="21"/>
      <c r="AJ106" s="21"/>
    </row>
    <row r="107" spans="2:36" ht="24.95" customHeight="1" thickTop="1" x14ac:dyDescent="0.2">
      <c r="B107" s="28"/>
      <c r="C107" s="97"/>
      <c r="D107" s="101"/>
      <c r="E107" s="101"/>
      <c r="F107" s="97"/>
      <c r="G107" s="101"/>
      <c r="H107" s="102"/>
      <c r="I107" s="99"/>
      <c r="J107" s="23"/>
      <c r="K107" s="95" t="e">
        <f>VLOOKUP(B107,B$150:G$581,2,FALSE)</f>
        <v>#N/A</v>
      </c>
      <c r="L107" s="95" t="e">
        <f>VLOOKUP(B107,B$150:G$581,3,FALSE)</f>
        <v>#N/A</v>
      </c>
      <c r="M107" s="95" t="e">
        <f>VLOOKUP(B107,B$150:G$581,4,FALSE)</f>
        <v>#N/A</v>
      </c>
      <c r="N107" s="95" t="e">
        <f>VLOOKUP(B107,B$150:G$581,5,FALSE)</f>
        <v>#N/A</v>
      </c>
      <c r="O107" s="95" t="e">
        <f>VLOOKUP(B107,B$150:G$581,6,FALSE)</f>
        <v>#N/A</v>
      </c>
      <c r="P107" s="21"/>
      <c r="Q107" s="21"/>
      <c r="R107" s="21"/>
      <c r="S107" s="21"/>
      <c r="T107" s="21"/>
      <c r="U107" s="21"/>
      <c r="V107" s="21"/>
      <c r="W107" s="21"/>
      <c r="X107" s="21"/>
      <c r="Y107" s="21"/>
      <c r="Z107" s="21"/>
      <c r="AA107" s="21"/>
      <c r="AB107" s="21"/>
      <c r="AC107" s="21"/>
      <c r="AD107" s="21"/>
      <c r="AE107" s="21"/>
      <c r="AF107" s="21"/>
      <c r="AG107" s="21"/>
      <c r="AH107" s="21"/>
      <c r="AI107" s="21"/>
      <c r="AJ107" s="21"/>
    </row>
    <row r="108" spans="2:36" ht="24.95" customHeight="1" thickBot="1" x14ac:dyDescent="0.25">
      <c r="B108" s="29"/>
      <c r="C108" s="98"/>
      <c r="D108" s="98"/>
      <c r="E108" s="98"/>
      <c r="F108" s="98"/>
      <c r="G108" s="98"/>
      <c r="H108" s="103"/>
      <c r="I108" s="100"/>
      <c r="J108" s="23"/>
      <c r="K108" s="96"/>
      <c r="L108" s="96"/>
      <c r="M108" s="96"/>
      <c r="N108" s="96"/>
      <c r="O108" s="96"/>
      <c r="P108" s="21"/>
      <c r="Q108" s="21"/>
      <c r="R108" s="21"/>
      <c r="S108" s="21"/>
      <c r="T108" s="21"/>
      <c r="U108" s="21"/>
      <c r="V108" s="21"/>
      <c r="W108" s="21"/>
      <c r="X108" s="21"/>
      <c r="Y108" s="21"/>
      <c r="Z108" s="21"/>
      <c r="AA108" s="21"/>
      <c r="AB108" s="21"/>
      <c r="AC108" s="21"/>
      <c r="AD108" s="21"/>
      <c r="AE108" s="21"/>
      <c r="AF108" s="21"/>
      <c r="AG108" s="21"/>
      <c r="AH108" s="21"/>
      <c r="AI108" s="21"/>
      <c r="AJ108" s="21"/>
    </row>
    <row r="109" spans="2:36" ht="24.95" customHeight="1" thickTop="1" x14ac:dyDescent="0.2">
      <c r="B109" s="28"/>
      <c r="C109" s="97"/>
      <c r="D109" s="101"/>
      <c r="E109" s="101"/>
      <c r="F109" s="97"/>
      <c r="G109" s="101"/>
      <c r="H109" s="102"/>
      <c r="I109" s="99"/>
      <c r="J109" s="23"/>
      <c r="K109" s="95" t="e">
        <f>VLOOKUP(B109,B$150:G$581,2,FALSE)</f>
        <v>#N/A</v>
      </c>
      <c r="L109" s="95" t="e">
        <f>VLOOKUP(B109,B$150:G$581,3,FALSE)</f>
        <v>#N/A</v>
      </c>
      <c r="M109" s="95" t="e">
        <f>VLOOKUP(B109,B$150:G$581,4,FALSE)</f>
        <v>#N/A</v>
      </c>
      <c r="N109" s="95" t="e">
        <f>VLOOKUP(B109,B$150:G$581,5,FALSE)</f>
        <v>#N/A</v>
      </c>
      <c r="O109" s="95" t="e">
        <f>VLOOKUP(B109,B$150:G$581,6,FALSE)</f>
        <v>#N/A</v>
      </c>
      <c r="P109" s="21"/>
      <c r="Q109" s="21"/>
      <c r="R109" s="21"/>
      <c r="S109" s="21"/>
      <c r="T109" s="21"/>
      <c r="U109" s="21"/>
      <c r="V109" s="21"/>
      <c r="W109" s="21"/>
      <c r="X109" s="21"/>
      <c r="Y109" s="21"/>
      <c r="Z109" s="21"/>
      <c r="AA109" s="21"/>
      <c r="AB109" s="21"/>
      <c r="AC109" s="21"/>
      <c r="AD109" s="21"/>
      <c r="AE109" s="21"/>
      <c r="AF109" s="21"/>
      <c r="AG109" s="21"/>
      <c r="AH109" s="21"/>
      <c r="AI109" s="21"/>
      <c r="AJ109" s="21"/>
    </row>
    <row r="110" spans="2:36" ht="24.95" customHeight="1" thickBot="1" x14ac:dyDescent="0.25">
      <c r="B110" s="29"/>
      <c r="C110" s="98"/>
      <c r="D110" s="98"/>
      <c r="E110" s="98"/>
      <c r="F110" s="98"/>
      <c r="G110" s="98"/>
      <c r="H110" s="103"/>
      <c r="I110" s="100"/>
      <c r="J110" s="23"/>
      <c r="K110" s="96"/>
      <c r="L110" s="96"/>
      <c r="M110" s="96"/>
      <c r="N110" s="96"/>
      <c r="O110" s="96"/>
      <c r="P110" s="21"/>
      <c r="Q110" s="21"/>
      <c r="R110" s="21"/>
      <c r="S110" s="21"/>
      <c r="T110" s="21"/>
      <c r="U110" s="21"/>
      <c r="V110" s="21"/>
      <c r="W110" s="21"/>
      <c r="X110" s="21"/>
      <c r="Y110" s="21"/>
      <c r="Z110" s="21"/>
      <c r="AA110" s="21"/>
      <c r="AB110" s="21"/>
      <c r="AC110" s="21"/>
      <c r="AD110" s="21"/>
      <c r="AE110" s="21"/>
      <c r="AF110" s="21"/>
      <c r="AG110" s="21"/>
      <c r="AH110" s="21"/>
      <c r="AI110" s="21"/>
      <c r="AJ110" s="21"/>
    </row>
    <row r="111" spans="2:36" ht="24.95" customHeight="1" thickTop="1" x14ac:dyDescent="0.2">
      <c r="B111" s="28"/>
      <c r="C111" s="97"/>
      <c r="D111" s="101"/>
      <c r="E111" s="101"/>
      <c r="F111" s="97"/>
      <c r="G111" s="101"/>
      <c r="H111" s="102"/>
      <c r="I111" s="99"/>
      <c r="J111" s="23"/>
      <c r="K111" s="95" t="e">
        <f>VLOOKUP(B111,B$150:G$581,2,FALSE)</f>
        <v>#N/A</v>
      </c>
      <c r="L111" s="95" t="e">
        <f>VLOOKUP(B111,B$150:G$581,3,FALSE)</f>
        <v>#N/A</v>
      </c>
      <c r="M111" s="95" t="e">
        <f>VLOOKUP(B111,B$150:G$581,4,FALSE)</f>
        <v>#N/A</v>
      </c>
      <c r="N111" s="95" t="e">
        <f>VLOOKUP(B111,B$150:G$581,5,FALSE)</f>
        <v>#N/A</v>
      </c>
      <c r="O111" s="95" t="e">
        <f>VLOOKUP(B111,B$150:G$581,6,FALSE)</f>
        <v>#N/A</v>
      </c>
      <c r="P111" s="21"/>
      <c r="Q111" s="21"/>
      <c r="R111" s="21"/>
      <c r="S111" s="21"/>
      <c r="T111" s="21"/>
      <c r="U111" s="21"/>
      <c r="V111" s="21"/>
      <c r="W111" s="21"/>
      <c r="X111" s="21"/>
      <c r="Y111" s="21"/>
      <c r="Z111" s="21"/>
      <c r="AA111" s="21"/>
      <c r="AB111" s="21"/>
      <c r="AC111" s="21"/>
      <c r="AD111" s="21"/>
      <c r="AE111" s="21"/>
      <c r="AF111" s="21"/>
      <c r="AG111" s="21"/>
      <c r="AH111" s="21"/>
      <c r="AI111" s="21"/>
      <c r="AJ111" s="21"/>
    </row>
    <row r="112" spans="2:36" ht="24.95" customHeight="1" thickBot="1" x14ac:dyDescent="0.25">
      <c r="B112" s="29"/>
      <c r="C112" s="98"/>
      <c r="D112" s="98"/>
      <c r="E112" s="98"/>
      <c r="F112" s="98"/>
      <c r="G112" s="98"/>
      <c r="H112" s="103"/>
      <c r="I112" s="100"/>
      <c r="J112" s="23"/>
      <c r="K112" s="96"/>
      <c r="L112" s="96"/>
      <c r="M112" s="96"/>
      <c r="N112" s="96"/>
      <c r="O112" s="96"/>
      <c r="P112" s="21"/>
      <c r="Q112" s="21"/>
      <c r="R112" s="21"/>
      <c r="S112" s="21"/>
      <c r="T112" s="21"/>
      <c r="U112" s="21"/>
      <c r="V112" s="21"/>
      <c r="W112" s="21"/>
      <c r="X112" s="21"/>
      <c r="Y112" s="21"/>
      <c r="Z112" s="21"/>
      <c r="AA112" s="21"/>
      <c r="AB112" s="21"/>
      <c r="AC112" s="21"/>
      <c r="AD112" s="21"/>
      <c r="AE112" s="21"/>
      <c r="AF112" s="21"/>
      <c r="AG112" s="21"/>
      <c r="AH112" s="21"/>
      <c r="AI112" s="21"/>
      <c r="AJ112" s="21"/>
    </row>
    <row r="113" spans="2:36" ht="24.95" customHeight="1" thickTop="1" x14ac:dyDescent="0.2">
      <c r="B113" s="28"/>
      <c r="C113" s="97"/>
      <c r="D113" s="101"/>
      <c r="E113" s="101"/>
      <c r="F113" s="97"/>
      <c r="G113" s="101"/>
      <c r="H113" s="102"/>
      <c r="I113" s="99"/>
      <c r="J113" s="23"/>
      <c r="K113" s="95" t="e">
        <f>VLOOKUP(B113,B$150:G$581,2,FALSE)</f>
        <v>#N/A</v>
      </c>
      <c r="L113" s="95" t="e">
        <f>VLOOKUP(B113,B$150:G$581,3,FALSE)</f>
        <v>#N/A</v>
      </c>
      <c r="M113" s="95" t="e">
        <f>VLOOKUP(B113,B$150:G$581,4,FALSE)</f>
        <v>#N/A</v>
      </c>
      <c r="N113" s="95" t="e">
        <f>VLOOKUP(B113,B$150:G$581,5,FALSE)</f>
        <v>#N/A</v>
      </c>
      <c r="O113" s="95" t="e">
        <f>VLOOKUP(B113,B$150:G$581,6,FALSE)</f>
        <v>#N/A</v>
      </c>
      <c r="P113" s="21"/>
      <c r="Q113" s="21"/>
      <c r="R113" s="21"/>
      <c r="S113" s="21"/>
      <c r="T113" s="21"/>
      <c r="U113" s="21"/>
      <c r="V113" s="21"/>
      <c r="W113" s="21"/>
      <c r="X113" s="21"/>
      <c r="Y113" s="21"/>
      <c r="Z113" s="21"/>
      <c r="AA113" s="21"/>
      <c r="AB113" s="21"/>
      <c r="AC113" s="21"/>
      <c r="AD113" s="21"/>
      <c r="AE113" s="21"/>
      <c r="AF113" s="21"/>
      <c r="AG113" s="21"/>
      <c r="AH113" s="21"/>
      <c r="AI113" s="21"/>
      <c r="AJ113" s="21"/>
    </row>
    <row r="114" spans="2:36" ht="24.95" customHeight="1" thickBot="1" x14ac:dyDescent="0.25">
      <c r="B114" s="29"/>
      <c r="C114" s="98"/>
      <c r="D114" s="98"/>
      <c r="E114" s="98"/>
      <c r="F114" s="98"/>
      <c r="G114" s="98"/>
      <c r="H114" s="103"/>
      <c r="I114" s="100"/>
      <c r="J114" s="23"/>
      <c r="K114" s="96"/>
      <c r="L114" s="96"/>
      <c r="M114" s="96"/>
      <c r="N114" s="96"/>
      <c r="O114" s="96"/>
      <c r="P114" s="21"/>
      <c r="Q114" s="21"/>
      <c r="R114" s="21"/>
      <c r="S114" s="21"/>
      <c r="T114" s="21"/>
      <c r="U114" s="21"/>
      <c r="V114" s="21"/>
      <c r="W114" s="21"/>
      <c r="X114" s="21"/>
      <c r="Y114" s="21"/>
      <c r="Z114" s="21"/>
      <c r="AA114" s="21"/>
      <c r="AB114" s="21"/>
      <c r="AC114" s="21"/>
      <c r="AD114" s="21"/>
      <c r="AE114" s="21"/>
      <c r="AF114" s="21"/>
      <c r="AG114" s="21"/>
      <c r="AH114" s="21"/>
      <c r="AI114" s="21"/>
      <c r="AJ114" s="21"/>
    </row>
    <row r="115" spans="2:36" ht="24.95" customHeight="1" thickTop="1" x14ac:dyDescent="0.2">
      <c r="B115" s="28"/>
      <c r="C115" s="97"/>
      <c r="D115" s="101"/>
      <c r="E115" s="101"/>
      <c r="F115" s="97"/>
      <c r="G115" s="101"/>
      <c r="H115" s="102"/>
      <c r="I115" s="99"/>
      <c r="J115" s="23"/>
      <c r="K115" s="95" t="e">
        <f>VLOOKUP(B115,B$150:G$581,2,FALSE)</f>
        <v>#N/A</v>
      </c>
      <c r="L115" s="95" t="e">
        <f>VLOOKUP(B115,B$150:G$581,3,FALSE)</f>
        <v>#N/A</v>
      </c>
      <c r="M115" s="95" t="e">
        <f>VLOOKUP(B115,B$150:G$581,4,FALSE)</f>
        <v>#N/A</v>
      </c>
      <c r="N115" s="95" t="e">
        <f>VLOOKUP(B115,B$150:G$581,5,FALSE)</f>
        <v>#N/A</v>
      </c>
      <c r="O115" s="95" t="e">
        <f>VLOOKUP(B115,B$150:G$581,6,FALSE)</f>
        <v>#N/A</v>
      </c>
      <c r="P115" s="21"/>
      <c r="Q115" s="21"/>
      <c r="R115" s="21"/>
      <c r="S115" s="21"/>
      <c r="T115" s="21"/>
      <c r="U115" s="21"/>
      <c r="V115" s="21"/>
      <c r="W115" s="21"/>
      <c r="X115" s="21"/>
      <c r="Y115" s="21"/>
      <c r="Z115" s="21"/>
      <c r="AA115" s="21"/>
      <c r="AB115" s="21"/>
      <c r="AC115" s="21"/>
      <c r="AD115" s="21"/>
      <c r="AE115" s="21"/>
      <c r="AF115" s="21"/>
      <c r="AG115" s="21"/>
      <c r="AH115" s="21"/>
      <c r="AI115" s="21"/>
      <c r="AJ115" s="21"/>
    </row>
    <row r="116" spans="2:36" ht="24.95" customHeight="1" thickBot="1" x14ac:dyDescent="0.25">
      <c r="B116" s="29"/>
      <c r="C116" s="98"/>
      <c r="D116" s="98"/>
      <c r="E116" s="98"/>
      <c r="F116" s="98"/>
      <c r="G116" s="98"/>
      <c r="H116" s="103"/>
      <c r="I116" s="100"/>
      <c r="J116" s="23"/>
      <c r="K116" s="96"/>
      <c r="L116" s="96"/>
      <c r="M116" s="96"/>
      <c r="N116" s="96"/>
      <c r="O116" s="96"/>
      <c r="P116" s="21"/>
      <c r="Q116" s="21"/>
      <c r="R116" s="21"/>
      <c r="S116" s="21"/>
      <c r="T116" s="21"/>
      <c r="U116" s="21"/>
      <c r="V116" s="21"/>
      <c r="W116" s="21"/>
      <c r="X116" s="21"/>
      <c r="Y116" s="21"/>
      <c r="Z116" s="21"/>
      <c r="AA116" s="21"/>
      <c r="AB116" s="21"/>
      <c r="AC116" s="21"/>
      <c r="AD116" s="21"/>
      <c r="AE116" s="21"/>
      <c r="AF116" s="21"/>
      <c r="AG116" s="21"/>
      <c r="AH116" s="21"/>
      <c r="AI116" s="21"/>
      <c r="AJ116" s="21"/>
    </row>
    <row r="117" spans="2:36" ht="24.95" customHeight="1" thickTop="1" x14ac:dyDescent="0.2">
      <c r="B117" s="28"/>
      <c r="C117" s="97"/>
      <c r="D117" s="101"/>
      <c r="E117" s="101"/>
      <c r="F117" s="97"/>
      <c r="G117" s="101"/>
      <c r="H117" s="102"/>
      <c r="I117" s="99"/>
      <c r="J117" s="23"/>
      <c r="K117" s="95" t="e">
        <f>VLOOKUP(B117,B$150:G$581,2,FALSE)</f>
        <v>#N/A</v>
      </c>
      <c r="L117" s="95" t="e">
        <f>VLOOKUP(B117,B$150:G$581,3,FALSE)</f>
        <v>#N/A</v>
      </c>
      <c r="M117" s="95" t="e">
        <f>VLOOKUP(B117,B$150:G$581,4,FALSE)</f>
        <v>#N/A</v>
      </c>
      <c r="N117" s="95" t="e">
        <f>VLOOKUP(B117,B$150:G$581,5,FALSE)</f>
        <v>#N/A</v>
      </c>
      <c r="O117" s="95" t="e">
        <f>VLOOKUP(B117,B$150:G$581,6,FALSE)</f>
        <v>#N/A</v>
      </c>
      <c r="P117" s="21"/>
      <c r="Q117" s="21"/>
      <c r="R117" s="21"/>
      <c r="S117" s="21"/>
      <c r="T117" s="21"/>
      <c r="U117" s="21"/>
      <c r="V117" s="21"/>
      <c r="W117" s="21"/>
      <c r="X117" s="21"/>
      <c r="Y117" s="21"/>
      <c r="Z117" s="21"/>
      <c r="AA117" s="21"/>
      <c r="AB117" s="21"/>
      <c r="AC117" s="21"/>
      <c r="AD117" s="21"/>
      <c r="AE117" s="21"/>
      <c r="AF117" s="21"/>
      <c r="AG117" s="21"/>
      <c r="AH117" s="21"/>
      <c r="AI117" s="21"/>
      <c r="AJ117" s="21"/>
    </row>
    <row r="118" spans="2:36" ht="24.95" customHeight="1" thickBot="1" x14ac:dyDescent="0.25">
      <c r="B118" s="29"/>
      <c r="C118" s="98"/>
      <c r="D118" s="98"/>
      <c r="E118" s="98"/>
      <c r="F118" s="98"/>
      <c r="G118" s="98"/>
      <c r="H118" s="103"/>
      <c r="I118" s="100"/>
      <c r="J118" s="23"/>
      <c r="K118" s="96"/>
      <c r="L118" s="96"/>
      <c r="M118" s="96"/>
      <c r="N118" s="96"/>
      <c r="O118" s="96"/>
      <c r="P118" s="21"/>
      <c r="Q118" s="21"/>
      <c r="R118" s="21"/>
      <c r="S118" s="21"/>
      <c r="T118" s="21"/>
      <c r="U118" s="21"/>
      <c r="V118" s="21"/>
      <c r="W118" s="21"/>
      <c r="X118" s="21"/>
      <c r="Y118" s="21"/>
      <c r="Z118" s="21"/>
      <c r="AA118" s="21"/>
      <c r="AB118" s="21"/>
      <c r="AC118" s="21"/>
      <c r="AD118" s="21"/>
      <c r="AE118" s="21"/>
      <c r="AF118" s="21"/>
      <c r="AG118" s="21"/>
      <c r="AH118" s="21"/>
      <c r="AI118" s="21"/>
      <c r="AJ118" s="21"/>
    </row>
    <row r="119" spans="2:36" ht="24.95" customHeight="1" thickTop="1" x14ac:dyDescent="0.2">
      <c r="B119" s="28"/>
      <c r="C119" s="97"/>
      <c r="D119" s="101"/>
      <c r="E119" s="101"/>
      <c r="F119" s="97"/>
      <c r="G119" s="101"/>
      <c r="H119" s="102"/>
      <c r="I119" s="99"/>
      <c r="J119" s="23"/>
      <c r="K119" s="95" t="e">
        <f>VLOOKUP(B119,B$150:G$581,2,FALSE)</f>
        <v>#N/A</v>
      </c>
      <c r="L119" s="95" t="e">
        <f>VLOOKUP(B119,B$150:G$581,3,FALSE)</f>
        <v>#N/A</v>
      </c>
      <c r="M119" s="95" t="e">
        <f>VLOOKUP(B119,B$150:G$581,4,FALSE)</f>
        <v>#N/A</v>
      </c>
      <c r="N119" s="95" t="e">
        <f>VLOOKUP(B119,B$150:G$581,5,FALSE)</f>
        <v>#N/A</v>
      </c>
      <c r="O119" s="95" t="e">
        <f>VLOOKUP(B119,B$150:G$581,6,FALSE)</f>
        <v>#N/A</v>
      </c>
      <c r="P119" s="21"/>
      <c r="Q119" s="21"/>
      <c r="R119" s="21"/>
      <c r="S119" s="21"/>
      <c r="T119" s="21"/>
      <c r="U119" s="21"/>
      <c r="V119" s="21"/>
      <c r="W119" s="21"/>
      <c r="X119" s="21"/>
      <c r="Y119" s="21"/>
      <c r="Z119" s="21"/>
      <c r="AA119" s="21"/>
      <c r="AB119" s="21"/>
      <c r="AC119" s="21"/>
      <c r="AD119" s="21"/>
      <c r="AE119" s="21"/>
      <c r="AF119" s="21"/>
      <c r="AG119" s="21"/>
      <c r="AH119" s="21"/>
      <c r="AI119" s="21"/>
      <c r="AJ119" s="21"/>
    </row>
    <row r="120" spans="2:36" ht="24.95" customHeight="1" thickBot="1" x14ac:dyDescent="0.25">
      <c r="B120" s="29"/>
      <c r="C120" s="98"/>
      <c r="D120" s="98"/>
      <c r="E120" s="98"/>
      <c r="F120" s="98"/>
      <c r="G120" s="98"/>
      <c r="H120" s="103"/>
      <c r="I120" s="100"/>
      <c r="J120" s="23"/>
      <c r="K120" s="96"/>
      <c r="L120" s="96"/>
      <c r="M120" s="96"/>
      <c r="N120" s="96"/>
      <c r="O120" s="96"/>
      <c r="P120" s="21"/>
      <c r="Q120" s="21"/>
      <c r="R120" s="21"/>
      <c r="S120" s="21"/>
      <c r="T120" s="21"/>
      <c r="U120" s="21"/>
      <c r="V120" s="21"/>
      <c r="W120" s="21"/>
      <c r="X120" s="21"/>
      <c r="Y120" s="21"/>
      <c r="Z120" s="21"/>
      <c r="AA120" s="21"/>
      <c r="AB120" s="21"/>
      <c r="AC120" s="21"/>
      <c r="AD120" s="21"/>
      <c r="AE120" s="21"/>
      <c r="AF120" s="21"/>
      <c r="AG120" s="21"/>
      <c r="AH120" s="21"/>
      <c r="AI120" s="21"/>
      <c r="AJ120" s="21"/>
    </row>
    <row r="121" spans="2:36" ht="24.95" customHeight="1" thickTop="1" x14ac:dyDescent="0.2">
      <c r="B121" s="28"/>
      <c r="C121" s="97"/>
      <c r="D121" s="101"/>
      <c r="E121" s="101"/>
      <c r="F121" s="97"/>
      <c r="G121" s="101"/>
      <c r="H121" s="102"/>
      <c r="I121" s="99"/>
      <c r="J121" s="23"/>
      <c r="K121" s="95" t="e">
        <f>VLOOKUP(B121,B$150:G$581,2,FALSE)</f>
        <v>#N/A</v>
      </c>
      <c r="L121" s="95" t="e">
        <f>VLOOKUP(B121,B$150:G$581,3,FALSE)</f>
        <v>#N/A</v>
      </c>
      <c r="M121" s="95" t="e">
        <f>VLOOKUP(B121,B$150:G$581,4,FALSE)</f>
        <v>#N/A</v>
      </c>
      <c r="N121" s="95" t="e">
        <f>VLOOKUP(B121,B$150:G$581,5,FALSE)</f>
        <v>#N/A</v>
      </c>
      <c r="O121" s="95" t="e">
        <f>VLOOKUP(B121,B$150:G$581,6,FALSE)</f>
        <v>#N/A</v>
      </c>
      <c r="P121" s="21"/>
      <c r="Q121" s="21"/>
      <c r="R121" s="21"/>
      <c r="S121" s="21"/>
      <c r="T121" s="21"/>
      <c r="U121" s="21"/>
      <c r="V121" s="21"/>
      <c r="W121" s="21"/>
      <c r="X121" s="21"/>
      <c r="Y121" s="21"/>
      <c r="Z121" s="21"/>
      <c r="AA121" s="21"/>
      <c r="AB121" s="21"/>
      <c r="AC121" s="21"/>
      <c r="AD121" s="21"/>
      <c r="AE121" s="21"/>
      <c r="AF121" s="21"/>
      <c r="AG121" s="21"/>
      <c r="AH121" s="21"/>
      <c r="AI121" s="21"/>
      <c r="AJ121" s="21"/>
    </row>
    <row r="122" spans="2:36" ht="24.95" customHeight="1" thickBot="1" x14ac:dyDescent="0.25">
      <c r="B122" s="29"/>
      <c r="C122" s="98"/>
      <c r="D122" s="98"/>
      <c r="E122" s="98"/>
      <c r="F122" s="98"/>
      <c r="G122" s="98"/>
      <c r="H122" s="103"/>
      <c r="I122" s="100"/>
      <c r="J122" s="23"/>
      <c r="K122" s="96"/>
      <c r="L122" s="96"/>
      <c r="M122" s="96"/>
      <c r="N122" s="96"/>
      <c r="O122" s="96"/>
      <c r="P122" s="21"/>
      <c r="Q122" s="21"/>
      <c r="R122" s="21"/>
      <c r="S122" s="21"/>
      <c r="T122" s="21"/>
      <c r="U122" s="21"/>
      <c r="V122" s="21"/>
      <c r="W122" s="21"/>
      <c r="X122" s="21"/>
      <c r="Y122" s="21"/>
      <c r="Z122" s="21"/>
      <c r="AA122" s="21"/>
      <c r="AB122" s="21"/>
      <c r="AC122" s="21"/>
      <c r="AD122" s="21"/>
      <c r="AE122" s="21"/>
      <c r="AF122" s="21"/>
      <c r="AG122" s="21"/>
      <c r="AH122" s="21"/>
      <c r="AI122" s="21"/>
      <c r="AJ122" s="21"/>
    </row>
    <row r="123" spans="2:36" ht="24.95" customHeight="1" thickTop="1" x14ac:dyDescent="0.2">
      <c r="B123" s="28"/>
      <c r="C123" s="97"/>
      <c r="D123" s="101"/>
      <c r="E123" s="101"/>
      <c r="F123" s="97"/>
      <c r="G123" s="101"/>
      <c r="H123" s="102"/>
      <c r="I123" s="99"/>
      <c r="J123" s="23"/>
      <c r="K123" s="95" t="e">
        <f>VLOOKUP(B123,B$150:G$581,2,FALSE)</f>
        <v>#N/A</v>
      </c>
      <c r="L123" s="95" t="e">
        <f>VLOOKUP(B123,B$150:G$581,3,FALSE)</f>
        <v>#N/A</v>
      </c>
      <c r="M123" s="95" t="e">
        <f>VLOOKUP(B123,B$150:G$581,4,FALSE)</f>
        <v>#N/A</v>
      </c>
      <c r="N123" s="95" t="e">
        <f>VLOOKUP(B123,B$150:G$581,5,FALSE)</f>
        <v>#N/A</v>
      </c>
      <c r="O123" s="95" t="e">
        <f>VLOOKUP(B123,B$150:G$581,6,FALSE)</f>
        <v>#N/A</v>
      </c>
      <c r="P123" s="21"/>
      <c r="Q123" s="21"/>
      <c r="R123" s="21"/>
      <c r="S123" s="21"/>
      <c r="T123" s="21"/>
      <c r="U123" s="21"/>
      <c r="V123" s="21"/>
      <c r="W123" s="21"/>
      <c r="X123" s="21"/>
      <c r="Y123" s="21"/>
      <c r="Z123" s="21"/>
      <c r="AA123" s="21"/>
      <c r="AB123" s="21"/>
      <c r="AC123" s="21"/>
      <c r="AD123" s="21"/>
      <c r="AE123" s="21"/>
      <c r="AF123" s="21"/>
      <c r="AG123" s="21"/>
      <c r="AH123" s="21"/>
      <c r="AI123" s="21"/>
      <c r="AJ123" s="21"/>
    </row>
    <row r="124" spans="2:36" ht="24.95" customHeight="1" thickBot="1" x14ac:dyDescent="0.25">
      <c r="B124" s="29"/>
      <c r="C124" s="98"/>
      <c r="D124" s="98"/>
      <c r="E124" s="98"/>
      <c r="F124" s="98"/>
      <c r="G124" s="98"/>
      <c r="H124" s="103"/>
      <c r="I124" s="100"/>
      <c r="J124" s="23"/>
      <c r="K124" s="96"/>
      <c r="L124" s="96"/>
      <c r="M124" s="96"/>
      <c r="N124" s="96"/>
      <c r="O124" s="96"/>
      <c r="P124" s="21"/>
      <c r="Q124" s="21"/>
      <c r="R124" s="21"/>
      <c r="S124" s="21"/>
      <c r="T124" s="21"/>
      <c r="U124" s="21"/>
      <c r="V124" s="21"/>
      <c r="W124" s="21"/>
      <c r="X124" s="21"/>
      <c r="Y124" s="21"/>
      <c r="Z124" s="21"/>
      <c r="AA124" s="21"/>
      <c r="AB124" s="21"/>
      <c r="AC124" s="21"/>
      <c r="AD124" s="21"/>
      <c r="AE124" s="21"/>
      <c r="AF124" s="21"/>
      <c r="AG124" s="21"/>
      <c r="AH124" s="21"/>
      <c r="AI124" s="21"/>
      <c r="AJ124" s="21"/>
    </row>
    <row r="125" spans="2:36" ht="24.95" customHeight="1" thickTop="1" x14ac:dyDescent="0.2">
      <c r="B125" s="28"/>
      <c r="C125" s="97"/>
      <c r="D125" s="101"/>
      <c r="E125" s="101"/>
      <c r="F125" s="97"/>
      <c r="G125" s="101"/>
      <c r="H125" s="102"/>
      <c r="I125" s="99"/>
      <c r="J125" s="23"/>
      <c r="K125" s="95" t="e">
        <f>VLOOKUP(B125,B$150:G$581,2,FALSE)</f>
        <v>#N/A</v>
      </c>
      <c r="L125" s="95" t="e">
        <f>VLOOKUP(B125,B$150:G$581,3,FALSE)</f>
        <v>#N/A</v>
      </c>
      <c r="M125" s="95" t="e">
        <f>VLOOKUP(B125,B$150:G$581,4,FALSE)</f>
        <v>#N/A</v>
      </c>
      <c r="N125" s="95" t="e">
        <f>VLOOKUP(B125,B$150:G$581,5,FALSE)</f>
        <v>#N/A</v>
      </c>
      <c r="O125" s="95" t="e">
        <f>VLOOKUP(B125,B$150:G$581,6,FALSE)</f>
        <v>#N/A</v>
      </c>
      <c r="P125" s="21"/>
      <c r="Q125" s="21"/>
      <c r="R125" s="21"/>
      <c r="S125" s="21"/>
      <c r="T125" s="21"/>
      <c r="U125" s="21"/>
      <c r="V125" s="21"/>
      <c r="W125" s="21"/>
      <c r="X125" s="21"/>
      <c r="Y125" s="21"/>
      <c r="Z125" s="21"/>
      <c r="AA125" s="21"/>
      <c r="AB125" s="21"/>
      <c r="AC125" s="21"/>
      <c r="AD125" s="21"/>
      <c r="AE125" s="21"/>
      <c r="AF125" s="21"/>
      <c r="AG125" s="21"/>
      <c r="AH125" s="21"/>
      <c r="AI125" s="21"/>
      <c r="AJ125" s="21"/>
    </row>
    <row r="126" spans="2:36" ht="24.95" customHeight="1" thickBot="1" x14ac:dyDescent="0.25">
      <c r="B126" s="29"/>
      <c r="C126" s="98"/>
      <c r="D126" s="98"/>
      <c r="E126" s="98"/>
      <c r="F126" s="98"/>
      <c r="G126" s="98"/>
      <c r="H126" s="103"/>
      <c r="I126" s="100"/>
      <c r="J126" s="23"/>
      <c r="K126" s="96"/>
      <c r="L126" s="96"/>
      <c r="M126" s="96"/>
      <c r="N126" s="96"/>
      <c r="O126" s="96"/>
      <c r="P126" s="21"/>
      <c r="Q126" s="21"/>
      <c r="R126" s="21"/>
      <c r="S126" s="21"/>
      <c r="T126" s="21"/>
      <c r="U126" s="21"/>
      <c r="V126" s="21"/>
      <c r="W126" s="21"/>
      <c r="X126" s="21"/>
      <c r="Y126" s="21"/>
      <c r="Z126" s="21"/>
      <c r="AA126" s="21"/>
      <c r="AB126" s="21"/>
      <c r="AC126" s="21"/>
      <c r="AD126" s="21"/>
      <c r="AE126" s="21"/>
      <c r="AF126" s="21"/>
      <c r="AG126" s="21"/>
      <c r="AH126" s="21"/>
      <c r="AI126" s="21"/>
      <c r="AJ126" s="21"/>
    </row>
    <row r="127" spans="2:36" ht="24.95" customHeight="1" thickTop="1" x14ac:dyDescent="0.2">
      <c r="B127" s="28"/>
      <c r="C127" s="97"/>
      <c r="D127" s="101"/>
      <c r="E127" s="101"/>
      <c r="F127" s="97"/>
      <c r="G127" s="101"/>
      <c r="H127" s="102"/>
      <c r="I127" s="99"/>
      <c r="J127" s="23"/>
      <c r="K127" s="95" t="e">
        <f>VLOOKUP(B127,B$150:G$581,2,FALSE)</f>
        <v>#N/A</v>
      </c>
      <c r="L127" s="95" t="e">
        <f>VLOOKUP(B127,B$150:G$581,3,FALSE)</f>
        <v>#N/A</v>
      </c>
      <c r="M127" s="95" t="e">
        <f>VLOOKUP(B127,B$150:G$581,4,FALSE)</f>
        <v>#N/A</v>
      </c>
      <c r="N127" s="95" t="e">
        <f>VLOOKUP(B127,B$150:G$581,5,FALSE)</f>
        <v>#N/A</v>
      </c>
      <c r="O127" s="95" t="e">
        <f>VLOOKUP(B127,B$150:G$581,6,FALSE)</f>
        <v>#N/A</v>
      </c>
      <c r="P127" s="21"/>
      <c r="Q127" s="21"/>
      <c r="R127" s="21"/>
      <c r="S127" s="21"/>
      <c r="T127" s="21"/>
      <c r="U127" s="21"/>
      <c r="V127" s="21"/>
      <c r="W127" s="21"/>
      <c r="X127" s="21"/>
      <c r="Y127" s="21"/>
      <c r="Z127" s="21"/>
      <c r="AA127" s="21"/>
      <c r="AB127" s="21"/>
      <c r="AC127" s="21"/>
      <c r="AD127" s="21"/>
      <c r="AE127" s="21"/>
      <c r="AF127" s="21"/>
      <c r="AG127" s="21"/>
      <c r="AH127" s="21"/>
      <c r="AI127" s="21"/>
      <c r="AJ127" s="21"/>
    </row>
    <row r="128" spans="2:36" ht="24.95" customHeight="1" thickBot="1" x14ac:dyDescent="0.25">
      <c r="B128" s="29"/>
      <c r="C128" s="98"/>
      <c r="D128" s="98"/>
      <c r="E128" s="98"/>
      <c r="F128" s="98"/>
      <c r="G128" s="98"/>
      <c r="H128" s="103"/>
      <c r="I128" s="100"/>
      <c r="J128" s="23"/>
      <c r="K128" s="96"/>
      <c r="L128" s="96"/>
      <c r="M128" s="96"/>
      <c r="N128" s="96"/>
      <c r="O128" s="96"/>
      <c r="P128" s="21"/>
      <c r="Q128" s="21"/>
      <c r="R128" s="21"/>
      <c r="S128" s="21"/>
      <c r="T128" s="21"/>
      <c r="U128" s="21"/>
      <c r="V128" s="21"/>
      <c r="W128" s="21"/>
      <c r="X128" s="21"/>
      <c r="Y128" s="21"/>
      <c r="Z128" s="21"/>
      <c r="AA128" s="21"/>
      <c r="AB128" s="21"/>
      <c r="AC128" s="21"/>
      <c r="AD128" s="21"/>
      <c r="AE128" s="21"/>
      <c r="AF128" s="21"/>
      <c r="AG128" s="21"/>
      <c r="AH128" s="21"/>
      <c r="AI128" s="21"/>
      <c r="AJ128" s="21"/>
    </row>
    <row r="129" spans="2:36" ht="24.95" customHeight="1" thickTop="1" x14ac:dyDescent="0.2">
      <c r="B129" s="28"/>
      <c r="C129" s="97"/>
      <c r="D129" s="101"/>
      <c r="E129" s="101"/>
      <c r="F129" s="97"/>
      <c r="G129" s="101"/>
      <c r="H129" s="102"/>
      <c r="I129" s="99"/>
      <c r="J129" s="23"/>
      <c r="K129" s="95" t="e">
        <f>VLOOKUP(B129,B$150:G$581,2,FALSE)</f>
        <v>#N/A</v>
      </c>
      <c r="L129" s="95" t="e">
        <f>VLOOKUP(B129,B$150:G$581,3,FALSE)</f>
        <v>#N/A</v>
      </c>
      <c r="M129" s="95" t="e">
        <f>VLOOKUP(B129,B$150:G$581,4,FALSE)</f>
        <v>#N/A</v>
      </c>
      <c r="N129" s="95" t="e">
        <f>VLOOKUP(B129,B$150:G$581,5,FALSE)</f>
        <v>#N/A</v>
      </c>
      <c r="O129" s="95" t="e">
        <f>VLOOKUP(B129,B$150:G$581,6,FALSE)</f>
        <v>#N/A</v>
      </c>
      <c r="P129" s="21"/>
      <c r="Q129" s="21"/>
      <c r="R129" s="21"/>
      <c r="S129" s="21"/>
      <c r="T129" s="21"/>
      <c r="U129" s="21"/>
      <c r="V129" s="21"/>
      <c r="W129" s="21"/>
      <c r="X129" s="21"/>
      <c r="Y129" s="21"/>
      <c r="Z129" s="21"/>
      <c r="AA129" s="21"/>
      <c r="AB129" s="21"/>
      <c r="AC129" s="21"/>
      <c r="AD129" s="21"/>
      <c r="AE129" s="21"/>
      <c r="AF129" s="21"/>
      <c r="AG129" s="21"/>
      <c r="AH129" s="21"/>
      <c r="AI129" s="21"/>
      <c r="AJ129" s="21"/>
    </row>
    <row r="130" spans="2:36" ht="24.95" customHeight="1" thickBot="1" x14ac:dyDescent="0.25">
      <c r="B130" s="29"/>
      <c r="C130" s="98"/>
      <c r="D130" s="98"/>
      <c r="E130" s="98"/>
      <c r="F130" s="98"/>
      <c r="G130" s="98"/>
      <c r="H130" s="103"/>
      <c r="I130" s="100"/>
      <c r="J130" s="23"/>
      <c r="K130" s="96"/>
      <c r="L130" s="96"/>
      <c r="M130" s="96"/>
      <c r="N130" s="96"/>
      <c r="O130" s="96"/>
      <c r="P130" s="21"/>
      <c r="Q130" s="21"/>
      <c r="R130" s="21"/>
      <c r="S130" s="21"/>
      <c r="T130" s="21"/>
      <c r="U130" s="21"/>
      <c r="V130" s="21"/>
      <c r="W130" s="21"/>
      <c r="X130" s="21"/>
      <c r="Y130" s="21"/>
      <c r="Z130" s="21"/>
      <c r="AA130" s="21"/>
      <c r="AB130" s="21"/>
      <c r="AC130" s="21"/>
      <c r="AD130" s="21"/>
      <c r="AE130" s="21"/>
      <c r="AF130" s="21"/>
      <c r="AG130" s="21"/>
      <c r="AH130" s="21"/>
      <c r="AI130" s="21"/>
      <c r="AJ130" s="21"/>
    </row>
    <row r="131" spans="2:36" ht="24.95" customHeight="1" thickTop="1" x14ac:dyDescent="0.2">
      <c r="B131" s="28"/>
      <c r="C131" s="97"/>
      <c r="D131" s="101"/>
      <c r="E131" s="101"/>
      <c r="F131" s="97"/>
      <c r="G131" s="101"/>
      <c r="H131" s="102"/>
      <c r="I131" s="99"/>
      <c r="J131" s="23"/>
      <c r="K131" s="95" t="e">
        <f>VLOOKUP(B131,B$150:G$581,2,FALSE)</f>
        <v>#N/A</v>
      </c>
      <c r="L131" s="95" t="e">
        <f>VLOOKUP(B131,B$150:G$581,3,FALSE)</f>
        <v>#N/A</v>
      </c>
      <c r="M131" s="95" t="e">
        <f>VLOOKUP(B131,B$150:G$581,4,FALSE)</f>
        <v>#N/A</v>
      </c>
      <c r="N131" s="95" t="e">
        <f>VLOOKUP(B131,B$150:G$581,5,FALSE)</f>
        <v>#N/A</v>
      </c>
      <c r="O131" s="95" t="e">
        <f>VLOOKUP(B131,B$150:G$581,6,FALSE)</f>
        <v>#N/A</v>
      </c>
      <c r="P131" s="21"/>
      <c r="Q131" s="21"/>
      <c r="R131" s="21"/>
      <c r="S131" s="21"/>
      <c r="T131" s="21"/>
      <c r="U131" s="21"/>
      <c r="V131" s="21"/>
      <c r="W131" s="21"/>
      <c r="X131" s="21"/>
      <c r="Y131" s="21"/>
      <c r="Z131" s="21"/>
      <c r="AA131" s="21"/>
      <c r="AB131" s="21"/>
      <c r="AC131" s="21"/>
      <c r="AD131" s="21"/>
      <c r="AE131" s="21"/>
      <c r="AF131" s="21"/>
      <c r="AG131" s="21"/>
      <c r="AH131" s="21"/>
      <c r="AI131" s="21"/>
      <c r="AJ131" s="21"/>
    </row>
    <row r="132" spans="2:36" ht="24.95" customHeight="1" thickBot="1" x14ac:dyDescent="0.25">
      <c r="B132" s="29"/>
      <c r="C132" s="98"/>
      <c r="D132" s="98"/>
      <c r="E132" s="98"/>
      <c r="F132" s="98"/>
      <c r="G132" s="98"/>
      <c r="H132" s="103"/>
      <c r="I132" s="100"/>
      <c r="J132" s="23"/>
      <c r="K132" s="96"/>
      <c r="L132" s="96"/>
      <c r="M132" s="96"/>
      <c r="N132" s="96"/>
      <c r="O132" s="96"/>
      <c r="P132" s="21"/>
      <c r="Q132" s="21"/>
      <c r="R132" s="21"/>
      <c r="S132" s="21"/>
      <c r="T132" s="21"/>
      <c r="U132" s="21"/>
      <c r="V132" s="21"/>
      <c r="W132" s="21"/>
      <c r="X132" s="21"/>
      <c r="Y132" s="21"/>
      <c r="Z132" s="21"/>
      <c r="AA132" s="21"/>
      <c r="AB132" s="21"/>
      <c r="AC132" s="21"/>
      <c r="AD132" s="21"/>
      <c r="AE132" s="21"/>
      <c r="AF132" s="21"/>
      <c r="AG132" s="21"/>
      <c r="AH132" s="21"/>
      <c r="AI132" s="21"/>
      <c r="AJ132" s="21"/>
    </row>
    <row r="133" spans="2:36" ht="24.95" customHeight="1" thickTop="1" x14ac:dyDescent="0.2">
      <c r="B133" s="28"/>
      <c r="C133" s="97"/>
      <c r="D133" s="101"/>
      <c r="E133" s="101"/>
      <c r="F133" s="97"/>
      <c r="G133" s="101"/>
      <c r="H133" s="102"/>
      <c r="I133" s="99"/>
      <c r="J133" s="23"/>
      <c r="K133" s="95" t="e">
        <f>VLOOKUP(B133,B$150:G$581,2,FALSE)</f>
        <v>#N/A</v>
      </c>
      <c r="L133" s="95" t="e">
        <f>VLOOKUP(B133,B$150:G$581,3,FALSE)</f>
        <v>#N/A</v>
      </c>
      <c r="M133" s="95" t="e">
        <f>VLOOKUP(B133,B$150:G$581,4,FALSE)</f>
        <v>#N/A</v>
      </c>
      <c r="N133" s="95" t="e">
        <f>VLOOKUP(B133,B$150:G$581,5,FALSE)</f>
        <v>#N/A</v>
      </c>
      <c r="O133" s="95" t="e">
        <f>VLOOKUP(B133,B$150:G$581,6,FALSE)</f>
        <v>#N/A</v>
      </c>
      <c r="P133" s="21"/>
      <c r="Q133" s="21"/>
      <c r="R133" s="21"/>
      <c r="S133" s="21"/>
      <c r="T133" s="21"/>
      <c r="U133" s="21"/>
      <c r="V133" s="21"/>
      <c r="W133" s="21"/>
      <c r="X133" s="21"/>
      <c r="Y133" s="21"/>
      <c r="Z133" s="21"/>
      <c r="AA133" s="21"/>
      <c r="AB133" s="21"/>
      <c r="AC133" s="21"/>
      <c r="AD133" s="21"/>
      <c r="AE133" s="21"/>
      <c r="AF133" s="21"/>
      <c r="AG133" s="21"/>
      <c r="AH133" s="21"/>
      <c r="AI133" s="21"/>
      <c r="AJ133" s="21"/>
    </row>
    <row r="134" spans="2:36" ht="24.95" customHeight="1" thickBot="1" x14ac:dyDescent="0.25">
      <c r="B134" s="29"/>
      <c r="C134" s="98"/>
      <c r="D134" s="98"/>
      <c r="E134" s="98"/>
      <c r="F134" s="98"/>
      <c r="G134" s="98"/>
      <c r="H134" s="103"/>
      <c r="I134" s="100"/>
      <c r="J134" s="23"/>
      <c r="K134" s="96"/>
      <c r="L134" s="96"/>
      <c r="M134" s="96"/>
      <c r="N134" s="96"/>
      <c r="O134" s="96"/>
      <c r="P134" s="21"/>
      <c r="Q134" s="21"/>
      <c r="R134" s="21"/>
      <c r="S134" s="21"/>
      <c r="T134" s="21"/>
      <c r="U134" s="21"/>
      <c r="V134" s="21"/>
      <c r="W134" s="21"/>
      <c r="X134" s="21"/>
      <c r="Y134" s="21"/>
      <c r="Z134" s="21"/>
      <c r="AA134" s="21"/>
      <c r="AB134" s="21"/>
      <c r="AC134" s="21"/>
      <c r="AD134" s="21"/>
      <c r="AE134" s="21"/>
      <c r="AF134" s="21"/>
      <c r="AG134" s="21"/>
      <c r="AH134" s="21"/>
      <c r="AI134" s="21"/>
      <c r="AJ134" s="21"/>
    </row>
    <row r="135" spans="2:36" ht="24.95" customHeight="1" thickTop="1" x14ac:dyDescent="0.2">
      <c r="B135" s="28"/>
      <c r="C135" s="97"/>
      <c r="D135" s="101"/>
      <c r="E135" s="101"/>
      <c r="F135" s="97"/>
      <c r="G135" s="101"/>
      <c r="H135" s="102"/>
      <c r="I135" s="99"/>
      <c r="J135" s="23"/>
      <c r="K135" s="95" t="e">
        <f>VLOOKUP(B135,B$150:G$581,2,FALSE)</f>
        <v>#N/A</v>
      </c>
      <c r="L135" s="95" t="e">
        <f>VLOOKUP(B135,B$150:G$581,3,FALSE)</f>
        <v>#N/A</v>
      </c>
      <c r="M135" s="95" t="e">
        <f>VLOOKUP(B135,B$150:G$581,4,FALSE)</f>
        <v>#N/A</v>
      </c>
      <c r="N135" s="95" t="e">
        <f>VLOOKUP(B135,B$150:G$581,5,FALSE)</f>
        <v>#N/A</v>
      </c>
      <c r="O135" s="95" t="e">
        <f>VLOOKUP(B135,B$150:G$581,6,FALSE)</f>
        <v>#N/A</v>
      </c>
      <c r="P135" s="21"/>
      <c r="Q135" s="21"/>
      <c r="R135" s="21"/>
      <c r="S135" s="21"/>
      <c r="T135" s="21"/>
      <c r="U135" s="21"/>
      <c r="V135" s="21"/>
      <c r="W135" s="21"/>
      <c r="X135" s="21"/>
      <c r="Y135" s="21"/>
      <c r="Z135" s="21"/>
      <c r="AA135" s="21"/>
      <c r="AB135" s="21"/>
      <c r="AC135" s="21"/>
      <c r="AD135" s="21"/>
      <c r="AE135" s="21"/>
      <c r="AF135" s="21"/>
      <c r="AG135" s="21"/>
      <c r="AH135" s="21"/>
      <c r="AI135" s="21"/>
      <c r="AJ135" s="21"/>
    </row>
    <row r="136" spans="2:36" ht="24.95" customHeight="1" thickBot="1" x14ac:dyDescent="0.25">
      <c r="B136" s="29"/>
      <c r="C136" s="98"/>
      <c r="D136" s="98"/>
      <c r="E136" s="98"/>
      <c r="F136" s="98"/>
      <c r="G136" s="98"/>
      <c r="H136" s="103"/>
      <c r="I136" s="100"/>
      <c r="J136" s="23"/>
      <c r="K136" s="96"/>
      <c r="L136" s="96"/>
      <c r="M136" s="96"/>
      <c r="N136" s="96"/>
      <c r="O136" s="96"/>
      <c r="P136" s="21"/>
      <c r="Q136" s="21"/>
      <c r="R136" s="21"/>
      <c r="S136" s="21"/>
      <c r="T136" s="21"/>
      <c r="U136" s="21"/>
      <c r="V136" s="21"/>
      <c r="W136" s="21"/>
      <c r="X136" s="21"/>
      <c r="Y136" s="21"/>
      <c r="Z136" s="21"/>
      <c r="AA136" s="21"/>
      <c r="AB136" s="21"/>
      <c r="AC136" s="21"/>
      <c r="AD136" s="21"/>
      <c r="AE136" s="21"/>
      <c r="AF136" s="21"/>
      <c r="AG136" s="21"/>
      <c r="AH136" s="21"/>
      <c r="AI136" s="21"/>
      <c r="AJ136" s="21"/>
    </row>
    <row r="137" spans="2:36" ht="24.95" customHeight="1" thickTop="1" x14ac:dyDescent="0.2">
      <c r="B137" s="28"/>
      <c r="C137" s="97"/>
      <c r="D137" s="101"/>
      <c r="E137" s="101"/>
      <c r="F137" s="97"/>
      <c r="G137" s="101"/>
      <c r="H137" s="102"/>
      <c r="I137" s="99"/>
      <c r="J137" s="23"/>
      <c r="K137" s="95" t="e">
        <f>VLOOKUP(B137,B$150:G$581,2,FALSE)</f>
        <v>#N/A</v>
      </c>
      <c r="L137" s="95" t="e">
        <f>VLOOKUP(B137,B$150:G$581,3,FALSE)</f>
        <v>#N/A</v>
      </c>
      <c r="M137" s="95" t="e">
        <f>VLOOKUP(B137,B$150:G$581,4,FALSE)</f>
        <v>#N/A</v>
      </c>
      <c r="N137" s="95" t="e">
        <f>VLOOKUP(B137,B$150:G$581,5,FALSE)</f>
        <v>#N/A</v>
      </c>
      <c r="O137" s="95" t="e">
        <f>VLOOKUP(B137,B$150:G$581,6,FALSE)</f>
        <v>#N/A</v>
      </c>
      <c r="P137" s="21"/>
      <c r="Q137" s="21"/>
      <c r="R137" s="21"/>
      <c r="S137" s="21"/>
      <c r="T137" s="21"/>
      <c r="U137" s="21"/>
      <c r="V137" s="21"/>
      <c r="W137" s="21"/>
      <c r="X137" s="21"/>
      <c r="Y137" s="21"/>
      <c r="Z137" s="21"/>
      <c r="AA137" s="21"/>
      <c r="AB137" s="21"/>
      <c r="AC137" s="21"/>
      <c r="AD137" s="21"/>
      <c r="AE137" s="21"/>
      <c r="AF137" s="21"/>
      <c r="AG137" s="21"/>
      <c r="AH137" s="21"/>
      <c r="AI137" s="21"/>
      <c r="AJ137" s="21"/>
    </row>
    <row r="138" spans="2:36" ht="24.95" customHeight="1" thickBot="1" x14ac:dyDescent="0.25">
      <c r="B138" s="29"/>
      <c r="C138" s="98"/>
      <c r="D138" s="98"/>
      <c r="E138" s="98"/>
      <c r="F138" s="98"/>
      <c r="G138" s="98"/>
      <c r="H138" s="103"/>
      <c r="I138" s="100"/>
      <c r="J138" s="23"/>
      <c r="K138" s="96"/>
      <c r="L138" s="96"/>
      <c r="M138" s="96"/>
      <c r="N138" s="96"/>
      <c r="O138" s="96"/>
      <c r="P138" s="21"/>
      <c r="Q138" s="21"/>
      <c r="R138" s="21"/>
      <c r="S138" s="21"/>
      <c r="T138" s="21"/>
      <c r="U138" s="21"/>
      <c r="V138" s="21"/>
      <c r="W138" s="21"/>
      <c r="X138" s="21"/>
      <c r="Y138" s="21"/>
      <c r="Z138" s="21"/>
      <c r="AA138" s="21"/>
      <c r="AB138" s="21"/>
      <c r="AC138" s="21"/>
      <c r="AD138" s="21"/>
      <c r="AE138" s="21"/>
      <c r="AF138" s="21"/>
      <c r="AG138" s="21"/>
      <c r="AH138" s="21"/>
      <c r="AI138" s="21"/>
      <c r="AJ138" s="21"/>
    </row>
    <row r="139" spans="2:36" ht="24.95" customHeight="1" thickTop="1" x14ac:dyDescent="0.2">
      <c r="B139" s="28"/>
      <c r="C139" s="97"/>
      <c r="D139" s="101"/>
      <c r="E139" s="101"/>
      <c r="F139" s="97"/>
      <c r="G139" s="101"/>
      <c r="H139" s="102"/>
      <c r="I139" s="99"/>
      <c r="J139" s="23"/>
      <c r="K139" s="95" t="e">
        <f>VLOOKUP(B139,B$150:G$581,2,FALSE)</f>
        <v>#N/A</v>
      </c>
      <c r="L139" s="95" t="e">
        <f>VLOOKUP(B139,B$150:G$581,3,FALSE)</f>
        <v>#N/A</v>
      </c>
      <c r="M139" s="95" t="e">
        <f>VLOOKUP(B139,B$150:G$581,4,FALSE)</f>
        <v>#N/A</v>
      </c>
      <c r="N139" s="95" t="e">
        <f>VLOOKUP(B139,B$150:G$581,5,FALSE)</f>
        <v>#N/A</v>
      </c>
      <c r="O139" s="95" t="e">
        <f>VLOOKUP(B139,B$150:G$581,6,FALSE)</f>
        <v>#N/A</v>
      </c>
      <c r="P139" s="21"/>
      <c r="Q139" s="21"/>
      <c r="R139" s="21"/>
      <c r="S139" s="21"/>
      <c r="T139" s="21"/>
      <c r="U139" s="21"/>
      <c r="V139" s="21"/>
      <c r="W139" s="21"/>
      <c r="X139" s="21"/>
      <c r="Y139" s="21"/>
      <c r="Z139" s="21"/>
      <c r="AA139" s="21"/>
      <c r="AB139" s="21"/>
      <c r="AC139" s="21"/>
      <c r="AD139" s="21"/>
      <c r="AE139" s="21"/>
      <c r="AF139" s="21"/>
      <c r="AG139" s="21"/>
      <c r="AH139" s="21"/>
      <c r="AI139" s="21"/>
      <c r="AJ139" s="21"/>
    </row>
    <row r="140" spans="2:36" ht="24.95" customHeight="1" thickBot="1" x14ac:dyDescent="0.25">
      <c r="B140" s="29"/>
      <c r="C140" s="98"/>
      <c r="D140" s="98"/>
      <c r="E140" s="98"/>
      <c r="F140" s="98"/>
      <c r="G140" s="98"/>
      <c r="H140" s="103"/>
      <c r="I140" s="100"/>
      <c r="J140" s="23"/>
      <c r="K140" s="96"/>
      <c r="L140" s="96"/>
      <c r="M140" s="96"/>
      <c r="N140" s="96"/>
      <c r="O140" s="96"/>
      <c r="P140" s="21"/>
      <c r="Q140" s="21"/>
      <c r="R140" s="21"/>
      <c r="S140" s="21"/>
      <c r="T140" s="21"/>
      <c r="U140" s="21"/>
      <c r="V140" s="21"/>
      <c r="W140" s="21"/>
      <c r="X140" s="21"/>
      <c r="Y140" s="21"/>
      <c r="Z140" s="21"/>
      <c r="AA140" s="21"/>
      <c r="AB140" s="21"/>
      <c r="AC140" s="21"/>
      <c r="AD140" s="21"/>
      <c r="AE140" s="21"/>
      <c r="AF140" s="21"/>
      <c r="AG140" s="21"/>
      <c r="AH140" s="21"/>
      <c r="AI140" s="21"/>
      <c r="AJ140" s="21"/>
    </row>
    <row r="141" spans="2:36" ht="24.95" customHeight="1" thickTop="1" x14ac:dyDescent="0.2">
      <c r="B141" s="28"/>
      <c r="C141" s="97"/>
      <c r="D141" s="101"/>
      <c r="E141" s="101"/>
      <c r="F141" s="97"/>
      <c r="G141" s="101"/>
      <c r="H141" s="102"/>
      <c r="I141" s="99"/>
      <c r="J141" s="23"/>
      <c r="K141" s="95" t="e">
        <f>VLOOKUP(B141,B$150:G$581,2,FALSE)</f>
        <v>#N/A</v>
      </c>
      <c r="L141" s="95" t="e">
        <f>VLOOKUP(B141,B$150:G$581,3,FALSE)</f>
        <v>#N/A</v>
      </c>
      <c r="M141" s="95" t="e">
        <f>VLOOKUP(B141,B$150:G$581,4,FALSE)</f>
        <v>#N/A</v>
      </c>
      <c r="N141" s="95" t="e">
        <f>VLOOKUP(B141,B$150:G$581,5,FALSE)</f>
        <v>#N/A</v>
      </c>
      <c r="O141" s="95" t="e">
        <f>VLOOKUP(B141,B$150:G$581,6,FALSE)</f>
        <v>#N/A</v>
      </c>
      <c r="P141" s="21"/>
      <c r="Q141" s="21"/>
      <c r="R141" s="21"/>
      <c r="S141" s="21"/>
      <c r="T141" s="21"/>
      <c r="U141" s="21"/>
      <c r="V141" s="21"/>
      <c r="W141" s="21"/>
      <c r="X141" s="21"/>
      <c r="Y141" s="21"/>
      <c r="Z141" s="21"/>
      <c r="AA141" s="21"/>
      <c r="AB141" s="21"/>
      <c r="AC141" s="21"/>
      <c r="AD141" s="21"/>
      <c r="AE141" s="21"/>
      <c r="AF141" s="21"/>
      <c r="AG141" s="21"/>
      <c r="AH141" s="21"/>
      <c r="AI141" s="21"/>
      <c r="AJ141" s="21"/>
    </row>
    <row r="142" spans="2:36" ht="24.95" customHeight="1" thickBot="1" x14ac:dyDescent="0.25">
      <c r="B142" s="29"/>
      <c r="C142" s="98"/>
      <c r="D142" s="98"/>
      <c r="E142" s="98"/>
      <c r="F142" s="98"/>
      <c r="G142" s="98"/>
      <c r="H142" s="103"/>
      <c r="I142" s="100"/>
      <c r="J142" s="23"/>
      <c r="K142" s="96"/>
      <c r="L142" s="96"/>
      <c r="M142" s="96"/>
      <c r="N142" s="96"/>
      <c r="O142" s="96"/>
      <c r="P142" s="21"/>
      <c r="Q142" s="21"/>
      <c r="R142" s="21"/>
      <c r="S142" s="21"/>
      <c r="T142" s="21"/>
      <c r="U142" s="21"/>
      <c r="V142" s="21"/>
      <c r="W142" s="21"/>
      <c r="X142" s="21"/>
      <c r="Y142" s="21"/>
      <c r="Z142" s="21"/>
      <c r="AA142" s="21"/>
      <c r="AB142" s="21"/>
      <c r="AC142" s="21"/>
      <c r="AD142" s="21"/>
      <c r="AE142" s="21"/>
      <c r="AF142" s="21"/>
      <c r="AG142" s="21"/>
      <c r="AH142" s="21"/>
      <c r="AI142" s="21"/>
      <c r="AJ142" s="21"/>
    </row>
    <row r="143" spans="2:36" ht="13.5" thickTop="1" x14ac:dyDescent="0.2">
      <c r="B143" s="20"/>
      <c r="C143" s="20"/>
      <c r="D143" s="20"/>
      <c r="E143" s="20"/>
      <c r="F143" s="20"/>
      <c r="G143" s="20"/>
      <c r="H143" s="56">
        <f>SUM(H31:H142)</f>
        <v>0</v>
      </c>
      <c r="I143" s="56">
        <f>SUM(I31:I142)</f>
        <v>0</v>
      </c>
      <c r="J143" s="21"/>
      <c r="K143" s="21"/>
      <c r="L143" s="21"/>
      <c r="M143" s="21"/>
      <c r="N143" s="21"/>
      <c r="O143" s="21"/>
      <c r="P143" s="21"/>
      <c r="Q143" s="21"/>
      <c r="R143" s="21"/>
      <c r="S143" s="21"/>
      <c r="T143" s="21"/>
      <c r="U143" s="21"/>
      <c r="V143" s="21"/>
      <c r="W143" s="21"/>
      <c r="X143" s="21"/>
      <c r="Y143" s="21"/>
      <c r="Z143" s="21"/>
      <c r="AA143" s="21"/>
      <c r="AB143" s="21"/>
      <c r="AC143" s="21"/>
      <c r="AD143" s="21"/>
      <c r="AE143" s="21"/>
      <c r="AF143" s="21"/>
      <c r="AG143" s="21"/>
      <c r="AH143" s="21"/>
      <c r="AI143" s="21"/>
      <c r="AJ143" s="21"/>
    </row>
    <row r="144" spans="2:36" x14ac:dyDescent="0.2">
      <c r="B144" s="20"/>
      <c r="C144" s="20"/>
      <c r="D144" s="20"/>
      <c r="E144" s="20"/>
      <c r="F144" s="20"/>
      <c r="G144" s="20"/>
      <c r="H144" s="20"/>
      <c r="I144" s="20"/>
      <c r="J144" s="21"/>
      <c r="K144" s="21"/>
      <c r="L144" s="21"/>
      <c r="M144" s="21"/>
      <c r="N144" s="21"/>
      <c r="O144" s="21"/>
      <c r="P144" s="21"/>
      <c r="Q144" s="21"/>
      <c r="R144" s="21"/>
      <c r="S144" s="21"/>
      <c r="T144" s="21"/>
      <c r="U144" s="21"/>
      <c r="V144" s="21"/>
      <c r="W144" s="21"/>
      <c r="X144" s="21"/>
      <c r="Y144" s="21"/>
      <c r="Z144" s="21"/>
      <c r="AA144" s="21"/>
      <c r="AB144" s="21"/>
      <c r="AC144" s="21"/>
      <c r="AD144" s="21"/>
      <c r="AE144" s="21"/>
      <c r="AF144" s="21"/>
      <c r="AG144" s="21"/>
      <c r="AH144" s="21"/>
      <c r="AI144" s="21"/>
      <c r="AJ144" s="21"/>
    </row>
    <row r="145" spans="2:36" x14ac:dyDescent="0.2">
      <c r="B145" s="20"/>
      <c r="C145" s="20"/>
      <c r="D145" s="20"/>
      <c r="E145" s="20"/>
      <c r="F145" s="20"/>
      <c r="G145" s="20"/>
      <c r="H145" s="20"/>
      <c r="I145" s="20"/>
      <c r="J145" s="21"/>
      <c r="K145" s="21"/>
      <c r="L145" s="21"/>
      <c r="M145" s="21"/>
      <c r="N145" s="21"/>
      <c r="O145" s="21"/>
      <c r="P145" s="21"/>
      <c r="Q145" s="21"/>
      <c r="R145" s="21"/>
      <c r="S145" s="21"/>
      <c r="T145" s="21"/>
      <c r="U145" s="21"/>
      <c r="V145" s="21"/>
      <c r="W145" s="21"/>
      <c r="X145" s="21"/>
      <c r="Y145" s="21"/>
      <c r="Z145" s="21"/>
      <c r="AA145" s="21"/>
      <c r="AB145" s="21"/>
      <c r="AC145" s="21"/>
      <c r="AD145" s="21"/>
      <c r="AE145" s="21"/>
      <c r="AF145" s="21"/>
      <c r="AG145" s="21"/>
      <c r="AH145" s="21"/>
      <c r="AI145" s="21"/>
      <c r="AJ145" s="21"/>
    </row>
    <row r="146" spans="2:36" x14ac:dyDescent="0.2">
      <c r="B146" s="20"/>
      <c r="C146" s="20"/>
      <c r="D146" s="20"/>
      <c r="E146" s="20"/>
      <c r="F146" s="20"/>
      <c r="G146" s="20"/>
      <c r="H146" s="20"/>
      <c r="I146" s="20"/>
      <c r="J146" s="21"/>
      <c r="K146" s="21"/>
      <c r="L146" s="21"/>
      <c r="M146" s="21"/>
      <c r="N146" s="21"/>
      <c r="O146" s="21"/>
      <c r="P146" s="21"/>
      <c r="Q146" s="21"/>
      <c r="R146" s="21"/>
      <c r="S146" s="21"/>
      <c r="T146" s="21"/>
      <c r="U146" s="21"/>
      <c r="V146" s="21"/>
      <c r="W146" s="21"/>
      <c r="X146" s="21"/>
      <c r="Y146" s="21"/>
      <c r="Z146" s="21"/>
      <c r="AA146" s="21"/>
      <c r="AB146" s="21"/>
      <c r="AC146" s="21"/>
      <c r="AD146" s="21"/>
      <c r="AE146" s="21"/>
      <c r="AF146" s="21"/>
      <c r="AG146" s="21"/>
      <c r="AH146" s="21"/>
      <c r="AI146" s="21"/>
      <c r="AJ146" s="21"/>
    </row>
    <row r="147" spans="2:36" x14ac:dyDescent="0.2">
      <c r="B147" s="20"/>
      <c r="C147" s="20"/>
      <c r="D147" s="20"/>
      <c r="E147" s="20"/>
      <c r="F147" s="20"/>
      <c r="G147" s="20"/>
      <c r="H147" s="20"/>
      <c r="I147" s="20"/>
      <c r="J147" s="21"/>
      <c r="K147" s="21"/>
      <c r="L147" s="21"/>
      <c r="M147" s="21"/>
      <c r="N147" s="21"/>
      <c r="O147" s="21"/>
      <c r="P147" s="21"/>
      <c r="Q147" s="21"/>
      <c r="R147" s="21"/>
      <c r="S147" s="21"/>
      <c r="T147" s="21"/>
      <c r="U147" s="21"/>
      <c r="V147" s="21"/>
      <c r="W147" s="21"/>
      <c r="X147" s="21"/>
      <c r="Y147" s="21"/>
      <c r="Z147" s="21"/>
      <c r="AA147" s="21"/>
      <c r="AB147" s="21"/>
      <c r="AC147" s="21"/>
      <c r="AD147" s="21"/>
      <c r="AE147" s="21"/>
      <c r="AF147" s="21"/>
      <c r="AG147" s="21"/>
      <c r="AH147" s="21"/>
      <c r="AI147" s="21"/>
      <c r="AJ147" s="21"/>
    </row>
    <row r="148" spans="2:36" ht="13.5" hidden="1" customHeight="1" x14ac:dyDescent="0.2">
      <c r="B148" s="20"/>
      <c r="C148" s="20"/>
      <c r="D148" s="20"/>
      <c r="E148" s="20"/>
      <c r="F148" s="20"/>
      <c r="G148" s="20"/>
      <c r="H148" s="20"/>
      <c r="I148" s="20"/>
      <c r="J148" s="21"/>
      <c r="K148" s="21"/>
      <c r="L148" s="21"/>
      <c r="M148" s="21"/>
      <c r="N148" s="21"/>
      <c r="O148" s="21"/>
      <c r="P148" s="21"/>
      <c r="Q148" s="21"/>
      <c r="R148" s="21"/>
      <c r="S148" s="21"/>
      <c r="T148" s="21"/>
      <c r="U148" s="21"/>
      <c r="V148" s="21"/>
      <c r="W148" s="21"/>
      <c r="X148" s="21"/>
      <c r="Y148" s="21"/>
      <c r="Z148" s="21"/>
      <c r="AA148" s="21"/>
      <c r="AB148" s="21"/>
      <c r="AC148" s="21"/>
      <c r="AD148" s="21"/>
      <c r="AE148" s="21"/>
      <c r="AF148" s="21"/>
      <c r="AG148" s="21"/>
      <c r="AH148" s="21"/>
      <c r="AI148" s="21"/>
      <c r="AJ148" s="21"/>
    </row>
    <row r="149" spans="2:36" hidden="1" x14ac:dyDescent="0.2">
      <c r="B149" s="20"/>
      <c r="C149" s="20"/>
      <c r="D149" s="20"/>
      <c r="E149" s="20"/>
      <c r="F149" s="20"/>
      <c r="G149" s="20"/>
      <c r="H149" s="20"/>
      <c r="I149" s="20"/>
      <c r="J149" s="21"/>
      <c r="K149" s="21"/>
      <c r="L149" s="21"/>
      <c r="M149" s="21"/>
      <c r="N149" s="21"/>
      <c r="O149" s="21"/>
      <c r="P149" s="21"/>
      <c r="Q149" s="21"/>
      <c r="R149" s="21"/>
      <c r="S149" s="21"/>
      <c r="T149" s="21"/>
      <c r="U149" s="21"/>
      <c r="V149" s="21"/>
      <c r="W149" s="21"/>
      <c r="X149" s="21"/>
      <c r="Y149" s="21"/>
      <c r="Z149" s="21"/>
      <c r="AA149" s="21"/>
      <c r="AB149" s="21"/>
      <c r="AC149" s="21"/>
      <c r="AD149" s="21"/>
      <c r="AE149" s="21"/>
      <c r="AF149" s="21"/>
      <c r="AG149" s="21"/>
      <c r="AH149" s="21"/>
      <c r="AI149" s="21"/>
      <c r="AJ149" s="21"/>
    </row>
    <row r="150" spans="2:36" hidden="1" x14ac:dyDescent="0.2">
      <c r="B150" s="91" t="s">
        <v>577</v>
      </c>
      <c r="C150" s="91" t="s">
        <v>0</v>
      </c>
      <c r="D150" s="91" t="s">
        <v>1</v>
      </c>
      <c r="E150" s="91" t="s">
        <v>975</v>
      </c>
      <c r="F150" s="91" t="s">
        <v>720</v>
      </c>
      <c r="G150" s="91" t="s">
        <v>978</v>
      </c>
      <c r="H150" s="20"/>
      <c r="I150" s="20"/>
      <c r="J150" s="21"/>
      <c r="K150" s="21"/>
      <c r="L150" s="21"/>
      <c r="M150" s="21"/>
      <c r="N150" s="21"/>
      <c r="O150" s="21"/>
      <c r="P150" s="21"/>
      <c r="Q150" s="21"/>
      <c r="R150" s="21"/>
      <c r="S150" s="21"/>
      <c r="T150" s="21"/>
      <c r="U150" s="21"/>
      <c r="V150" s="21"/>
      <c r="W150" s="21"/>
      <c r="X150" s="21"/>
      <c r="Y150" s="21"/>
      <c r="Z150" s="21"/>
      <c r="AA150" s="21"/>
      <c r="AB150" s="21"/>
      <c r="AC150" s="21"/>
      <c r="AD150" s="21"/>
      <c r="AE150" s="21"/>
      <c r="AF150" s="21"/>
      <c r="AG150" s="21"/>
      <c r="AH150" s="21"/>
      <c r="AI150" s="21"/>
      <c r="AJ150" s="21"/>
    </row>
    <row r="151" spans="2:36" ht="409.5" hidden="1" x14ac:dyDescent="0.25">
      <c r="B151" s="12" t="s">
        <v>191</v>
      </c>
      <c r="C151" s="92" t="s">
        <v>1129</v>
      </c>
      <c r="D151" s="93" t="s">
        <v>9</v>
      </c>
      <c r="E151" s="93" t="s">
        <v>979</v>
      </c>
      <c r="F151" s="16"/>
      <c r="G151" s="94">
        <v>5</v>
      </c>
      <c r="H151" s="20"/>
      <c r="I151" s="20"/>
      <c r="J151" s="21"/>
      <c r="K151" s="21"/>
      <c r="L151" s="21"/>
      <c r="M151" s="21"/>
      <c r="N151" s="21"/>
      <c r="O151" s="21"/>
      <c r="P151" s="21"/>
      <c r="Q151" s="21"/>
      <c r="R151" s="21"/>
      <c r="S151" s="21"/>
      <c r="T151" s="21"/>
      <c r="U151" s="21"/>
      <c r="V151" s="21"/>
      <c r="W151" s="21"/>
      <c r="X151" s="21"/>
      <c r="Y151" s="21"/>
      <c r="Z151" s="21"/>
      <c r="AA151" s="21"/>
      <c r="AB151" s="21"/>
      <c r="AC151" s="21"/>
      <c r="AD151" s="21"/>
      <c r="AE151" s="21"/>
      <c r="AF151" s="21"/>
      <c r="AG151" s="21"/>
      <c r="AH151" s="21"/>
      <c r="AI151" s="21"/>
      <c r="AJ151" s="21"/>
    </row>
    <row r="152" spans="2:36" ht="409.5" hidden="1" x14ac:dyDescent="0.25">
      <c r="B152" s="12" t="s">
        <v>1130</v>
      </c>
      <c r="C152" s="92" t="s">
        <v>1131</v>
      </c>
      <c r="D152" s="93" t="s">
        <v>9</v>
      </c>
      <c r="E152" s="93" t="s">
        <v>979</v>
      </c>
      <c r="F152" s="16"/>
      <c r="G152" s="94">
        <v>5</v>
      </c>
      <c r="H152" s="20"/>
      <c r="I152" s="20"/>
      <c r="J152" s="21"/>
      <c r="K152" s="21"/>
      <c r="L152" s="21"/>
      <c r="M152" s="21"/>
      <c r="N152" s="21"/>
      <c r="O152" s="21"/>
      <c r="P152" s="21"/>
      <c r="Q152" s="21"/>
      <c r="R152" s="21"/>
      <c r="S152" s="21"/>
      <c r="T152" s="21"/>
      <c r="U152" s="21"/>
      <c r="V152" s="21"/>
      <c r="W152" s="21"/>
      <c r="X152" s="21"/>
      <c r="Y152" s="21"/>
      <c r="Z152" s="21"/>
      <c r="AA152" s="21"/>
      <c r="AB152" s="21"/>
      <c r="AC152" s="21"/>
      <c r="AD152" s="21"/>
      <c r="AE152" s="21"/>
      <c r="AF152" s="21"/>
      <c r="AG152" s="21"/>
      <c r="AH152" s="21"/>
      <c r="AI152" s="21"/>
      <c r="AJ152" s="21"/>
    </row>
    <row r="153" spans="2:36" ht="180" hidden="1" x14ac:dyDescent="0.25">
      <c r="B153" s="12" t="s">
        <v>1132</v>
      </c>
      <c r="C153" s="92" t="s">
        <v>578</v>
      </c>
      <c r="D153" s="93" t="s">
        <v>9</v>
      </c>
      <c r="E153" s="93" t="s">
        <v>979</v>
      </c>
      <c r="F153" s="16"/>
      <c r="G153" s="94">
        <v>10</v>
      </c>
      <c r="H153" s="20"/>
      <c r="I153" s="20"/>
      <c r="J153" s="21"/>
      <c r="K153" s="21"/>
      <c r="L153" s="21"/>
      <c r="M153" s="21"/>
      <c r="N153" s="21"/>
      <c r="O153" s="21"/>
      <c r="P153" s="21"/>
      <c r="Q153" s="21"/>
      <c r="R153" s="21"/>
      <c r="S153" s="21"/>
      <c r="T153" s="21"/>
      <c r="U153" s="21"/>
      <c r="V153" s="21"/>
      <c r="W153" s="21"/>
      <c r="X153" s="21"/>
      <c r="Y153" s="21"/>
      <c r="Z153" s="21"/>
      <c r="AA153" s="21"/>
      <c r="AB153" s="21"/>
      <c r="AC153" s="21"/>
      <c r="AD153" s="21"/>
      <c r="AE153" s="21"/>
      <c r="AF153" s="21"/>
      <c r="AG153" s="21"/>
      <c r="AH153" s="21"/>
      <c r="AI153" s="21"/>
      <c r="AJ153" s="21"/>
    </row>
    <row r="154" spans="2:36" ht="409.5" hidden="1" x14ac:dyDescent="0.25">
      <c r="B154" s="12" t="s">
        <v>192</v>
      </c>
      <c r="C154" s="92" t="s">
        <v>2328</v>
      </c>
      <c r="D154" s="93" t="s">
        <v>721</v>
      </c>
      <c r="E154" s="93" t="s">
        <v>722</v>
      </c>
      <c r="F154" s="16"/>
      <c r="G154" s="94">
        <v>1</v>
      </c>
      <c r="H154" s="20"/>
      <c r="I154" s="20"/>
      <c r="J154" s="21"/>
      <c r="K154" s="21"/>
      <c r="L154" s="21"/>
      <c r="M154" s="21"/>
      <c r="N154" s="21"/>
      <c r="O154" s="21"/>
      <c r="P154" s="21"/>
      <c r="Q154" s="21"/>
      <c r="R154" s="21"/>
      <c r="S154" s="21"/>
      <c r="T154" s="21"/>
      <c r="U154" s="21"/>
      <c r="V154" s="21"/>
      <c r="W154" s="21"/>
      <c r="X154" s="21"/>
      <c r="Y154" s="21"/>
      <c r="Z154" s="21"/>
      <c r="AA154" s="21"/>
      <c r="AB154" s="21"/>
      <c r="AC154" s="21"/>
      <c r="AD154" s="21"/>
      <c r="AE154" s="21"/>
      <c r="AF154" s="21"/>
      <c r="AG154" s="21"/>
      <c r="AH154" s="21"/>
      <c r="AI154" s="21"/>
      <c r="AJ154" s="21"/>
    </row>
    <row r="155" spans="2:36" ht="405" hidden="1" x14ac:dyDescent="0.25">
      <c r="B155" s="12" t="s">
        <v>579</v>
      </c>
      <c r="C155" s="92" t="s">
        <v>1133</v>
      </c>
      <c r="D155" s="93" t="s">
        <v>721</v>
      </c>
      <c r="E155" s="93" t="s">
        <v>722</v>
      </c>
      <c r="F155" s="16"/>
      <c r="G155" s="94">
        <v>3</v>
      </c>
      <c r="H155" s="20"/>
      <c r="I155" s="20"/>
      <c r="J155" s="21"/>
      <c r="K155" s="21"/>
      <c r="L155" s="21"/>
      <c r="M155" s="21"/>
      <c r="N155" s="21"/>
      <c r="O155" s="21"/>
      <c r="P155" s="21"/>
      <c r="Q155" s="21"/>
      <c r="R155" s="21"/>
      <c r="S155" s="21"/>
      <c r="T155" s="21"/>
      <c r="U155" s="21"/>
      <c r="V155" s="21"/>
      <c r="W155" s="21"/>
      <c r="X155" s="21"/>
      <c r="Y155" s="21"/>
      <c r="Z155" s="21"/>
      <c r="AA155" s="21"/>
      <c r="AB155" s="21"/>
      <c r="AC155" s="21"/>
      <c r="AD155" s="21"/>
      <c r="AE155" s="21"/>
      <c r="AF155" s="21"/>
      <c r="AG155" s="21"/>
      <c r="AH155" s="21"/>
      <c r="AI155" s="21"/>
      <c r="AJ155" s="21"/>
    </row>
    <row r="156" spans="2:36" ht="409.5" hidden="1" x14ac:dyDescent="0.25">
      <c r="B156" s="12" t="s">
        <v>580</v>
      </c>
      <c r="C156" s="92" t="s">
        <v>1134</v>
      </c>
      <c r="D156" s="93" t="s">
        <v>723</v>
      </c>
      <c r="E156" s="93" t="s">
        <v>722</v>
      </c>
      <c r="F156" s="16"/>
      <c r="G156" s="94">
        <v>2</v>
      </c>
      <c r="H156" s="20"/>
      <c r="I156" s="20"/>
      <c r="J156" s="21"/>
      <c r="K156" s="21"/>
      <c r="L156" s="21"/>
      <c r="M156" s="21"/>
      <c r="N156" s="21"/>
      <c r="O156" s="21"/>
      <c r="P156" s="21"/>
      <c r="Q156" s="21"/>
      <c r="R156" s="21"/>
      <c r="S156" s="21"/>
      <c r="T156" s="21"/>
      <c r="U156" s="21"/>
      <c r="V156" s="21"/>
      <c r="W156" s="21"/>
      <c r="X156" s="21"/>
      <c r="Y156" s="21"/>
      <c r="Z156" s="21"/>
      <c r="AA156" s="21"/>
      <c r="AB156" s="21"/>
      <c r="AC156" s="21"/>
      <c r="AD156" s="21"/>
      <c r="AE156" s="21"/>
      <c r="AF156" s="21"/>
      <c r="AG156" s="21"/>
      <c r="AH156" s="21"/>
      <c r="AI156" s="21"/>
      <c r="AJ156" s="21"/>
    </row>
    <row r="157" spans="2:36" ht="405" hidden="1" x14ac:dyDescent="0.25">
      <c r="B157" s="12" t="s">
        <v>1135</v>
      </c>
      <c r="C157" s="92" t="s">
        <v>1136</v>
      </c>
      <c r="D157" s="93" t="s">
        <v>721</v>
      </c>
      <c r="E157" s="93" t="s">
        <v>722</v>
      </c>
      <c r="F157" s="16"/>
      <c r="G157" s="94">
        <v>5</v>
      </c>
      <c r="H157" s="20"/>
      <c r="I157" s="20"/>
      <c r="J157" s="21"/>
      <c r="K157" s="21"/>
      <c r="L157" s="21"/>
      <c r="M157" s="21"/>
      <c r="N157" s="21"/>
      <c r="O157" s="21"/>
      <c r="P157" s="21"/>
      <c r="Q157" s="21"/>
      <c r="R157" s="21"/>
      <c r="S157" s="21"/>
      <c r="T157" s="21"/>
      <c r="U157" s="21"/>
      <c r="V157" s="21"/>
      <c r="W157" s="21"/>
      <c r="X157" s="21"/>
      <c r="Y157" s="21"/>
      <c r="Z157" s="21"/>
      <c r="AA157" s="21"/>
      <c r="AB157" s="21"/>
      <c r="AC157" s="21"/>
      <c r="AD157" s="21"/>
      <c r="AE157" s="21"/>
      <c r="AF157" s="21"/>
      <c r="AG157" s="21"/>
      <c r="AH157" s="21"/>
      <c r="AI157" s="21"/>
      <c r="AJ157" s="21"/>
    </row>
    <row r="158" spans="2:36" ht="135" hidden="1" x14ac:dyDescent="0.25">
      <c r="B158" s="12" t="s">
        <v>441</v>
      </c>
      <c r="C158" s="92" t="s">
        <v>1137</v>
      </c>
      <c r="D158" s="93" t="s">
        <v>9</v>
      </c>
      <c r="E158" s="93" t="s">
        <v>722</v>
      </c>
      <c r="F158" s="16"/>
      <c r="G158" s="94">
        <v>4</v>
      </c>
      <c r="H158" s="20"/>
      <c r="I158" s="20"/>
      <c r="J158" s="21"/>
      <c r="K158" s="21"/>
      <c r="L158" s="21"/>
      <c r="M158" s="21"/>
      <c r="N158" s="21"/>
      <c r="O158" s="21"/>
      <c r="P158" s="21"/>
      <c r="Q158" s="21"/>
      <c r="R158" s="21"/>
      <c r="S158" s="21"/>
      <c r="T158" s="21"/>
      <c r="U158" s="21"/>
      <c r="V158" s="21"/>
      <c r="W158" s="21"/>
      <c r="X158" s="21"/>
      <c r="Y158" s="21"/>
      <c r="Z158" s="21"/>
      <c r="AA158" s="21"/>
      <c r="AB158" s="21"/>
      <c r="AC158" s="21"/>
      <c r="AD158" s="21"/>
      <c r="AE158" s="21"/>
      <c r="AF158" s="21"/>
      <c r="AG158" s="21"/>
      <c r="AH158" s="21"/>
      <c r="AI158" s="21"/>
      <c r="AJ158" s="21"/>
    </row>
    <row r="159" spans="2:36" ht="409.5" hidden="1" x14ac:dyDescent="0.25">
      <c r="B159" s="12" t="s">
        <v>1138</v>
      </c>
      <c r="C159" s="92" t="s">
        <v>1139</v>
      </c>
      <c r="D159" s="93" t="s">
        <v>721</v>
      </c>
      <c r="E159" s="93" t="s">
        <v>1140</v>
      </c>
      <c r="F159" s="16"/>
      <c r="G159" s="94">
        <v>2</v>
      </c>
      <c r="H159" s="20"/>
      <c r="I159" s="20"/>
      <c r="J159" s="21"/>
      <c r="K159" s="21"/>
      <c r="L159" s="21"/>
      <c r="M159" s="21"/>
      <c r="N159" s="21"/>
      <c r="O159" s="21"/>
      <c r="P159" s="21"/>
      <c r="Q159" s="21"/>
      <c r="R159" s="21"/>
      <c r="S159" s="21"/>
      <c r="T159" s="21"/>
      <c r="U159" s="21"/>
      <c r="V159" s="21"/>
      <c r="W159" s="21"/>
      <c r="X159" s="21"/>
      <c r="Y159" s="21"/>
      <c r="Z159" s="21"/>
      <c r="AA159" s="21"/>
      <c r="AB159" s="21"/>
      <c r="AC159" s="21"/>
      <c r="AD159" s="21"/>
      <c r="AE159" s="21"/>
      <c r="AF159" s="21"/>
      <c r="AG159" s="21"/>
      <c r="AH159" s="21"/>
      <c r="AI159" s="21"/>
      <c r="AJ159" s="21"/>
    </row>
    <row r="160" spans="2:36" ht="409.5" hidden="1" x14ac:dyDescent="0.25">
      <c r="B160" s="12" t="s">
        <v>1141</v>
      </c>
      <c r="C160" s="92" t="s">
        <v>1142</v>
      </c>
      <c r="D160" s="93" t="s">
        <v>984</v>
      </c>
      <c r="E160" s="93" t="s">
        <v>983</v>
      </c>
      <c r="F160" s="16"/>
      <c r="G160" s="94">
        <v>10</v>
      </c>
      <c r="H160" s="20"/>
      <c r="I160" s="20"/>
      <c r="J160" s="21"/>
      <c r="K160" s="21"/>
      <c r="L160" s="21"/>
      <c r="M160" s="21"/>
      <c r="N160" s="21"/>
      <c r="O160" s="21"/>
      <c r="P160" s="21"/>
      <c r="Q160" s="21"/>
      <c r="R160" s="21"/>
      <c r="S160" s="21"/>
      <c r="T160" s="21"/>
      <c r="U160" s="21"/>
      <c r="V160" s="21"/>
      <c r="W160" s="21"/>
      <c r="X160" s="21"/>
      <c r="Y160" s="21"/>
      <c r="Z160" s="21"/>
      <c r="AA160" s="21"/>
      <c r="AB160" s="21"/>
      <c r="AC160" s="21"/>
      <c r="AD160" s="21"/>
      <c r="AE160" s="21"/>
      <c r="AF160" s="21"/>
      <c r="AG160" s="21"/>
      <c r="AH160" s="21"/>
      <c r="AI160" s="21"/>
      <c r="AJ160" s="21"/>
    </row>
    <row r="161" spans="2:36" ht="409.5" hidden="1" x14ac:dyDescent="0.25">
      <c r="B161" s="12" t="s">
        <v>1143</v>
      </c>
      <c r="C161" s="92" t="s">
        <v>1144</v>
      </c>
      <c r="D161" s="93" t="s">
        <v>721</v>
      </c>
      <c r="E161" s="93" t="s">
        <v>1140</v>
      </c>
      <c r="F161" s="16"/>
      <c r="G161" s="94">
        <v>2</v>
      </c>
      <c r="H161" s="20"/>
      <c r="I161" s="20"/>
      <c r="J161" s="21"/>
      <c r="K161" s="21"/>
      <c r="L161" s="21"/>
      <c r="M161" s="21"/>
      <c r="N161" s="21"/>
      <c r="O161" s="21"/>
      <c r="P161" s="21"/>
      <c r="Q161" s="21"/>
      <c r="R161" s="21"/>
      <c r="S161" s="21"/>
      <c r="T161" s="21"/>
      <c r="U161" s="21"/>
      <c r="V161" s="21"/>
      <c r="W161" s="21"/>
      <c r="X161" s="21"/>
      <c r="Y161" s="21"/>
      <c r="Z161" s="21"/>
      <c r="AA161" s="21"/>
      <c r="AB161" s="21"/>
      <c r="AC161" s="21"/>
      <c r="AD161" s="21"/>
      <c r="AE161" s="21"/>
      <c r="AF161" s="21"/>
      <c r="AG161" s="21"/>
      <c r="AH161" s="21"/>
      <c r="AI161" s="21"/>
      <c r="AJ161" s="21"/>
    </row>
    <row r="162" spans="2:36" ht="409.5" hidden="1" x14ac:dyDescent="0.25">
      <c r="B162" s="12" t="s">
        <v>1145</v>
      </c>
      <c r="C162" s="92" t="s">
        <v>1146</v>
      </c>
      <c r="D162" s="93" t="s">
        <v>984</v>
      </c>
      <c r="E162" s="93" t="s">
        <v>983</v>
      </c>
      <c r="F162" s="16"/>
      <c r="G162" s="94">
        <v>10</v>
      </c>
      <c r="H162" s="20"/>
      <c r="I162" s="20"/>
      <c r="J162" s="21"/>
      <c r="K162" s="21"/>
      <c r="L162" s="21"/>
      <c r="M162" s="21"/>
      <c r="N162" s="21"/>
      <c r="O162" s="21"/>
      <c r="P162" s="21"/>
      <c r="Q162" s="21"/>
      <c r="R162" s="21"/>
      <c r="S162" s="21"/>
      <c r="T162" s="21"/>
      <c r="U162" s="21"/>
      <c r="V162" s="21"/>
      <c r="W162" s="21"/>
      <c r="X162" s="21"/>
      <c r="Y162" s="21"/>
      <c r="Z162" s="21"/>
      <c r="AA162" s="21"/>
      <c r="AB162" s="21"/>
      <c r="AC162" s="21"/>
      <c r="AD162" s="21"/>
      <c r="AE162" s="21"/>
      <c r="AF162" s="21"/>
      <c r="AG162" s="21"/>
      <c r="AH162" s="21"/>
      <c r="AI162" s="21"/>
      <c r="AJ162" s="21"/>
    </row>
    <row r="163" spans="2:36" ht="409.5" hidden="1" x14ac:dyDescent="0.25">
      <c r="B163" s="12" t="s">
        <v>1147</v>
      </c>
      <c r="C163" s="92" t="s">
        <v>1148</v>
      </c>
      <c r="D163" s="93" t="s">
        <v>721</v>
      </c>
      <c r="E163" s="93" t="s">
        <v>1140</v>
      </c>
      <c r="F163" s="16"/>
      <c r="G163" s="94">
        <v>2</v>
      </c>
      <c r="H163" s="20"/>
      <c r="I163" s="20"/>
      <c r="J163" s="21"/>
      <c r="K163" s="21"/>
      <c r="L163" s="21"/>
      <c r="M163" s="21"/>
      <c r="N163" s="21"/>
      <c r="O163" s="21"/>
      <c r="P163" s="21"/>
      <c r="Q163" s="21"/>
      <c r="R163" s="21"/>
      <c r="S163" s="21"/>
      <c r="T163" s="21"/>
      <c r="U163" s="21"/>
      <c r="V163" s="21"/>
      <c r="W163" s="21"/>
      <c r="X163" s="21"/>
      <c r="Y163" s="21"/>
      <c r="Z163" s="21"/>
      <c r="AA163" s="21"/>
      <c r="AB163" s="21"/>
      <c r="AC163" s="21"/>
      <c r="AD163" s="21"/>
      <c r="AE163" s="21"/>
      <c r="AF163" s="21"/>
      <c r="AG163" s="21"/>
      <c r="AH163" s="21"/>
      <c r="AI163" s="21"/>
      <c r="AJ163" s="21"/>
    </row>
    <row r="164" spans="2:36" ht="409.5" hidden="1" x14ac:dyDescent="0.25">
      <c r="B164" s="12" t="s">
        <v>137</v>
      </c>
      <c r="C164" s="92" t="s">
        <v>581</v>
      </c>
      <c r="D164" s="93" t="s">
        <v>721</v>
      </c>
      <c r="E164" s="93" t="s">
        <v>722</v>
      </c>
      <c r="F164" s="16"/>
      <c r="G164" s="94">
        <v>1</v>
      </c>
      <c r="H164" s="20"/>
      <c r="I164" s="20"/>
      <c r="J164" s="21"/>
      <c r="K164" s="21"/>
      <c r="L164" s="21"/>
      <c r="M164" s="21"/>
      <c r="N164" s="21"/>
      <c r="O164" s="21"/>
      <c r="P164" s="21"/>
      <c r="Q164" s="21"/>
      <c r="R164" s="21"/>
      <c r="S164" s="21"/>
      <c r="T164" s="21"/>
      <c r="U164" s="21"/>
      <c r="V164" s="21"/>
      <c r="W164" s="21"/>
      <c r="X164" s="21"/>
      <c r="Y164" s="21"/>
      <c r="Z164" s="21"/>
      <c r="AA164" s="21"/>
      <c r="AB164" s="21"/>
      <c r="AC164" s="21"/>
      <c r="AD164" s="21"/>
      <c r="AE164" s="21"/>
      <c r="AF164" s="21"/>
      <c r="AG164" s="21"/>
      <c r="AH164" s="21"/>
      <c r="AI164" s="21"/>
      <c r="AJ164" s="21"/>
    </row>
    <row r="165" spans="2:36" ht="409.5" hidden="1" x14ac:dyDescent="0.25">
      <c r="B165" s="12" t="s">
        <v>108</v>
      </c>
      <c r="C165" s="92" t="s">
        <v>724</v>
      </c>
      <c r="D165" s="93" t="s">
        <v>982</v>
      </c>
      <c r="E165" s="93" t="s">
        <v>722</v>
      </c>
      <c r="F165" s="16"/>
      <c r="G165" s="94">
        <v>3</v>
      </c>
      <c r="H165" s="20"/>
      <c r="I165" s="20"/>
      <c r="J165" s="21"/>
      <c r="K165" s="21"/>
      <c r="L165" s="21"/>
      <c r="M165" s="21"/>
      <c r="N165" s="21"/>
      <c r="O165" s="21"/>
      <c r="P165" s="21"/>
      <c r="Q165" s="21"/>
      <c r="R165" s="21"/>
      <c r="S165" s="21"/>
      <c r="T165" s="21"/>
      <c r="U165" s="21"/>
      <c r="V165" s="21"/>
      <c r="W165" s="21"/>
      <c r="X165" s="21"/>
      <c r="Y165" s="21"/>
      <c r="Z165" s="21"/>
      <c r="AA165" s="21"/>
      <c r="AB165" s="21"/>
      <c r="AC165" s="21"/>
      <c r="AD165" s="21"/>
      <c r="AE165" s="21"/>
      <c r="AF165" s="21"/>
      <c r="AG165" s="21"/>
      <c r="AH165" s="21"/>
      <c r="AI165" s="21"/>
      <c r="AJ165" s="21"/>
    </row>
    <row r="166" spans="2:36" ht="409.5" hidden="1" x14ac:dyDescent="0.25">
      <c r="B166" s="12" t="s">
        <v>1151</v>
      </c>
      <c r="C166" s="92" t="s">
        <v>582</v>
      </c>
      <c r="D166" s="93" t="s">
        <v>982</v>
      </c>
      <c r="E166" s="93" t="s">
        <v>981</v>
      </c>
      <c r="F166" s="16"/>
      <c r="G166" s="94">
        <v>5</v>
      </c>
      <c r="H166" s="20"/>
      <c r="I166" s="20"/>
      <c r="J166" s="21"/>
      <c r="K166" s="21"/>
      <c r="L166" s="21"/>
      <c r="M166" s="21"/>
      <c r="N166" s="21"/>
      <c r="O166" s="21"/>
      <c r="P166" s="21"/>
      <c r="Q166" s="21"/>
      <c r="R166" s="21"/>
      <c r="S166" s="21"/>
      <c r="T166" s="21"/>
      <c r="U166" s="21"/>
      <c r="V166" s="21"/>
      <c r="W166" s="21"/>
      <c r="X166" s="21"/>
      <c r="Y166" s="21"/>
      <c r="Z166" s="21"/>
      <c r="AA166" s="21"/>
      <c r="AB166" s="21"/>
      <c r="AC166" s="21"/>
      <c r="AD166" s="21"/>
      <c r="AE166" s="21"/>
      <c r="AF166" s="21"/>
      <c r="AG166" s="21"/>
      <c r="AH166" s="21"/>
      <c r="AI166" s="21"/>
      <c r="AJ166" s="21"/>
    </row>
    <row r="167" spans="2:36" ht="409.5" hidden="1" x14ac:dyDescent="0.25">
      <c r="B167" s="12" t="s">
        <v>1149</v>
      </c>
      <c r="C167" s="92" t="s">
        <v>1150</v>
      </c>
      <c r="D167" s="93" t="s">
        <v>982</v>
      </c>
      <c r="E167" s="93" t="s">
        <v>983</v>
      </c>
      <c r="F167" s="16"/>
      <c r="G167" s="94">
        <v>3</v>
      </c>
      <c r="H167" s="20"/>
      <c r="I167" s="20"/>
      <c r="J167" s="21"/>
      <c r="K167" s="21"/>
      <c r="L167" s="21"/>
      <c r="M167" s="21"/>
      <c r="N167" s="21"/>
      <c r="O167" s="21"/>
      <c r="P167" s="21"/>
      <c r="Q167" s="21"/>
      <c r="R167" s="21"/>
      <c r="S167" s="21"/>
      <c r="T167" s="21"/>
      <c r="U167" s="21"/>
      <c r="V167" s="21"/>
      <c r="W167" s="21"/>
      <c r="X167" s="21"/>
      <c r="Y167" s="21"/>
      <c r="Z167" s="21"/>
      <c r="AA167" s="21"/>
      <c r="AB167" s="21"/>
      <c r="AC167" s="21"/>
      <c r="AD167" s="21"/>
      <c r="AE167" s="21"/>
      <c r="AF167" s="21"/>
      <c r="AG167" s="21"/>
      <c r="AH167" s="21"/>
      <c r="AI167" s="21"/>
      <c r="AJ167" s="21"/>
    </row>
    <row r="168" spans="2:36" ht="409.5" hidden="1" x14ac:dyDescent="0.25">
      <c r="B168" s="12" t="s">
        <v>193</v>
      </c>
      <c r="C168" s="92" t="s">
        <v>1152</v>
      </c>
      <c r="D168" s="93" t="s">
        <v>721</v>
      </c>
      <c r="E168" s="93" t="s">
        <v>720</v>
      </c>
      <c r="F168" s="16"/>
      <c r="G168" s="94">
        <v>2</v>
      </c>
      <c r="H168" s="20"/>
      <c r="I168" s="20"/>
      <c r="J168" s="21"/>
      <c r="K168" s="21"/>
      <c r="L168" s="21"/>
      <c r="M168" s="21"/>
      <c r="N168" s="21"/>
      <c r="O168" s="21"/>
      <c r="P168" s="21"/>
      <c r="Q168" s="21"/>
      <c r="R168" s="21"/>
      <c r="S168" s="21"/>
      <c r="T168" s="21"/>
      <c r="U168" s="21"/>
      <c r="V168" s="21"/>
      <c r="W168" s="21"/>
      <c r="X168" s="21"/>
      <c r="Y168" s="21"/>
      <c r="Z168" s="21"/>
      <c r="AA168" s="21"/>
      <c r="AB168" s="21"/>
      <c r="AC168" s="21"/>
      <c r="AD168" s="21"/>
      <c r="AE168" s="21"/>
      <c r="AF168" s="21"/>
      <c r="AG168" s="21"/>
      <c r="AH168" s="21"/>
      <c r="AI168" s="21"/>
      <c r="AJ168" s="21"/>
    </row>
    <row r="169" spans="2:36" ht="409.5" hidden="1" x14ac:dyDescent="0.25">
      <c r="B169" s="12" t="s">
        <v>1153</v>
      </c>
      <c r="C169" s="92" t="s">
        <v>1154</v>
      </c>
      <c r="D169" s="93" t="s">
        <v>10</v>
      </c>
      <c r="E169" s="93" t="s">
        <v>981</v>
      </c>
      <c r="F169" s="16"/>
      <c r="G169" s="94">
        <v>2</v>
      </c>
      <c r="H169" s="20"/>
      <c r="I169" s="20"/>
      <c r="J169" s="21"/>
      <c r="K169" s="21"/>
      <c r="L169" s="21"/>
      <c r="M169" s="21"/>
      <c r="N169" s="21"/>
      <c r="O169" s="21"/>
      <c r="P169" s="21"/>
      <c r="Q169" s="21"/>
      <c r="R169" s="21"/>
      <c r="S169" s="21"/>
      <c r="T169" s="21"/>
      <c r="U169" s="21"/>
      <c r="V169" s="21"/>
      <c r="W169" s="21"/>
      <c r="X169" s="21"/>
      <c r="Y169" s="21"/>
      <c r="Z169" s="21"/>
      <c r="AA169" s="21"/>
      <c r="AB169" s="21"/>
      <c r="AC169" s="21"/>
      <c r="AD169" s="21"/>
      <c r="AE169" s="21"/>
      <c r="AF169" s="21"/>
      <c r="AG169" s="21"/>
      <c r="AH169" s="21"/>
      <c r="AI169" s="21"/>
      <c r="AJ169" s="21"/>
    </row>
    <row r="170" spans="2:36" ht="409.5" hidden="1" x14ac:dyDescent="0.25">
      <c r="B170" s="12" t="s">
        <v>194</v>
      </c>
      <c r="C170" s="92" t="s">
        <v>1155</v>
      </c>
      <c r="D170" s="93" t="s">
        <v>10</v>
      </c>
      <c r="E170" s="93" t="s">
        <v>983</v>
      </c>
      <c r="F170" s="16"/>
      <c r="G170" s="94">
        <v>8</v>
      </c>
      <c r="H170" s="20"/>
      <c r="I170" s="20"/>
      <c r="J170" s="21"/>
      <c r="K170" s="21"/>
      <c r="L170" s="21"/>
      <c r="M170" s="21"/>
      <c r="N170" s="21"/>
      <c r="O170" s="21"/>
      <c r="P170" s="21"/>
      <c r="Q170" s="21"/>
      <c r="R170" s="21"/>
      <c r="S170" s="21"/>
      <c r="T170" s="21"/>
      <c r="U170" s="21"/>
      <c r="V170" s="21"/>
      <c r="W170" s="21"/>
      <c r="X170" s="21"/>
      <c r="Y170" s="21"/>
      <c r="Z170" s="21"/>
      <c r="AA170" s="21"/>
      <c r="AB170" s="21"/>
      <c r="AC170" s="21"/>
      <c r="AD170" s="21"/>
      <c r="AE170" s="21"/>
      <c r="AF170" s="21"/>
      <c r="AG170" s="21"/>
      <c r="AH170" s="21"/>
      <c r="AI170" s="21"/>
      <c r="AJ170" s="21"/>
    </row>
    <row r="171" spans="2:36" ht="285" hidden="1" x14ac:dyDescent="0.25">
      <c r="B171" s="12" t="s">
        <v>78</v>
      </c>
      <c r="C171" s="92" t="s">
        <v>1156</v>
      </c>
      <c r="D171" s="93" t="s">
        <v>980</v>
      </c>
      <c r="E171" s="93" t="s">
        <v>722</v>
      </c>
      <c r="F171" s="16"/>
      <c r="G171" s="94">
        <v>1</v>
      </c>
      <c r="H171" s="20"/>
      <c r="I171" s="20"/>
      <c r="J171" s="21"/>
      <c r="K171" s="21"/>
      <c r="L171" s="21"/>
      <c r="M171" s="21"/>
      <c r="N171" s="21"/>
      <c r="O171" s="21"/>
      <c r="P171" s="21"/>
      <c r="Q171" s="21"/>
      <c r="R171" s="21"/>
      <c r="S171" s="21"/>
      <c r="T171" s="21"/>
      <c r="U171" s="21"/>
      <c r="V171" s="21"/>
      <c r="W171" s="21"/>
      <c r="X171" s="21"/>
      <c r="Y171" s="21"/>
      <c r="Z171" s="21"/>
      <c r="AA171" s="21"/>
      <c r="AB171" s="21"/>
      <c r="AC171" s="21"/>
      <c r="AD171" s="21"/>
      <c r="AE171" s="21"/>
      <c r="AF171" s="21"/>
      <c r="AG171" s="21"/>
      <c r="AH171" s="21"/>
      <c r="AI171" s="21"/>
      <c r="AJ171" s="21"/>
    </row>
    <row r="172" spans="2:36" ht="409.5" hidden="1" x14ac:dyDescent="0.25">
      <c r="B172" s="12" t="s">
        <v>43</v>
      </c>
      <c r="C172" s="92" t="s">
        <v>1157</v>
      </c>
      <c r="D172" s="93" t="s">
        <v>10</v>
      </c>
      <c r="E172" s="16"/>
      <c r="F172" s="93" t="s">
        <v>1158</v>
      </c>
      <c r="G172" s="94">
        <v>1</v>
      </c>
      <c r="H172" s="20"/>
      <c r="I172" s="20"/>
      <c r="J172" s="21"/>
      <c r="K172" s="21"/>
      <c r="L172" s="21"/>
      <c r="M172" s="21"/>
      <c r="N172" s="21"/>
      <c r="O172" s="21"/>
      <c r="P172" s="21"/>
      <c r="Q172" s="21"/>
      <c r="R172" s="21"/>
      <c r="S172" s="21"/>
      <c r="T172" s="21"/>
      <c r="U172" s="21"/>
      <c r="V172" s="21"/>
      <c r="W172" s="21"/>
      <c r="X172" s="21"/>
      <c r="Y172" s="21"/>
      <c r="Z172" s="21"/>
      <c r="AA172" s="21"/>
      <c r="AB172" s="21"/>
      <c r="AC172" s="21"/>
      <c r="AD172" s="21"/>
      <c r="AE172" s="21"/>
      <c r="AF172" s="21"/>
      <c r="AG172" s="21"/>
      <c r="AH172" s="21"/>
      <c r="AI172" s="21"/>
      <c r="AJ172" s="21"/>
    </row>
    <row r="173" spans="2:36" ht="409.5" hidden="1" x14ac:dyDescent="0.25">
      <c r="B173" s="12" t="s">
        <v>442</v>
      </c>
      <c r="C173" s="92" t="s">
        <v>1159</v>
      </c>
      <c r="D173" s="93" t="s">
        <v>984</v>
      </c>
      <c r="E173" s="93" t="s">
        <v>1140</v>
      </c>
      <c r="F173" s="93" t="s">
        <v>1158</v>
      </c>
      <c r="G173" s="94">
        <v>3</v>
      </c>
      <c r="H173" s="20"/>
      <c r="I173" s="20"/>
      <c r="J173" s="21"/>
      <c r="K173" s="21"/>
      <c r="L173" s="21"/>
      <c r="M173" s="21"/>
      <c r="N173" s="21"/>
      <c r="O173" s="21"/>
      <c r="P173" s="21"/>
      <c r="Q173" s="21"/>
      <c r="R173" s="21"/>
      <c r="S173" s="21"/>
      <c r="T173" s="21"/>
      <c r="U173" s="21"/>
      <c r="V173" s="21"/>
      <c r="W173" s="21"/>
      <c r="X173" s="21"/>
      <c r="Y173" s="21"/>
      <c r="Z173" s="21"/>
      <c r="AA173" s="21"/>
      <c r="AB173" s="21"/>
      <c r="AC173" s="21"/>
      <c r="AD173" s="21"/>
      <c r="AE173" s="21"/>
      <c r="AF173" s="21"/>
      <c r="AG173" s="21"/>
      <c r="AH173" s="21"/>
      <c r="AI173" s="21"/>
      <c r="AJ173" s="21"/>
    </row>
    <row r="174" spans="2:36" ht="409.5" hidden="1" x14ac:dyDescent="0.25">
      <c r="B174" s="12" t="s">
        <v>443</v>
      </c>
      <c r="C174" s="92" t="s">
        <v>1160</v>
      </c>
      <c r="D174" s="93" t="s">
        <v>984</v>
      </c>
      <c r="E174" s="93" t="s">
        <v>1140</v>
      </c>
      <c r="F174" s="93" t="s">
        <v>1161</v>
      </c>
      <c r="G174" s="94">
        <v>5</v>
      </c>
      <c r="H174" s="20"/>
      <c r="I174" s="20"/>
      <c r="J174" s="21"/>
      <c r="K174" s="21"/>
      <c r="L174" s="21"/>
      <c r="M174" s="21"/>
      <c r="N174" s="21"/>
      <c r="O174" s="21"/>
      <c r="P174" s="21"/>
      <c r="Q174" s="21"/>
      <c r="R174" s="21"/>
      <c r="S174" s="21"/>
      <c r="T174" s="21"/>
      <c r="U174" s="21"/>
      <c r="V174" s="21"/>
      <c r="W174" s="21"/>
      <c r="X174" s="21"/>
      <c r="Y174" s="21"/>
      <c r="Z174" s="21"/>
      <c r="AA174" s="21"/>
      <c r="AB174" s="21"/>
      <c r="AC174" s="21"/>
      <c r="AD174" s="21"/>
      <c r="AE174" s="21"/>
      <c r="AF174" s="21"/>
      <c r="AG174" s="21"/>
      <c r="AH174" s="21"/>
      <c r="AI174" s="21"/>
      <c r="AJ174" s="21"/>
    </row>
    <row r="175" spans="2:36" ht="409.5" hidden="1" x14ac:dyDescent="0.25">
      <c r="B175" s="12" t="s">
        <v>1162</v>
      </c>
      <c r="C175" s="92" t="s">
        <v>1163</v>
      </c>
      <c r="D175" s="93" t="s">
        <v>984</v>
      </c>
      <c r="E175" s="93" t="s">
        <v>1140</v>
      </c>
      <c r="F175" s="93" t="s">
        <v>1158</v>
      </c>
      <c r="G175" s="94">
        <v>5</v>
      </c>
      <c r="H175" s="20"/>
      <c r="I175" s="20"/>
      <c r="J175" s="21"/>
      <c r="K175" s="21"/>
      <c r="L175" s="21"/>
      <c r="M175" s="21"/>
      <c r="N175" s="21"/>
      <c r="O175" s="21"/>
      <c r="P175" s="21"/>
      <c r="Q175" s="21"/>
      <c r="R175" s="21"/>
      <c r="S175" s="21"/>
      <c r="T175" s="21"/>
      <c r="U175" s="21"/>
      <c r="V175" s="21"/>
      <c r="W175" s="21"/>
      <c r="X175" s="21"/>
      <c r="Y175" s="21"/>
      <c r="Z175" s="21"/>
      <c r="AA175" s="21"/>
      <c r="AB175" s="21"/>
      <c r="AC175" s="21"/>
      <c r="AD175" s="21"/>
      <c r="AE175" s="21"/>
      <c r="AF175" s="21"/>
      <c r="AG175" s="21"/>
      <c r="AH175" s="21"/>
      <c r="AI175" s="21"/>
      <c r="AJ175" s="21"/>
    </row>
    <row r="176" spans="2:36" ht="409.5" hidden="1" x14ac:dyDescent="0.25">
      <c r="B176" s="12" t="s">
        <v>96</v>
      </c>
      <c r="C176" s="92" t="s">
        <v>725</v>
      </c>
      <c r="D176" s="93" t="s">
        <v>984</v>
      </c>
      <c r="E176" s="93" t="s">
        <v>1140</v>
      </c>
      <c r="F176" s="93" t="s">
        <v>1164</v>
      </c>
      <c r="G176" s="94">
        <v>2</v>
      </c>
      <c r="H176" s="20"/>
      <c r="I176" s="20"/>
      <c r="J176" s="21"/>
      <c r="K176" s="21"/>
      <c r="L176" s="21"/>
      <c r="M176" s="21"/>
      <c r="N176" s="21"/>
      <c r="O176" s="21"/>
      <c r="P176" s="21"/>
      <c r="Q176" s="21"/>
      <c r="R176" s="21"/>
      <c r="S176" s="21"/>
      <c r="T176" s="21"/>
      <c r="U176" s="21"/>
      <c r="V176" s="21"/>
      <c r="W176" s="21"/>
      <c r="X176" s="21"/>
      <c r="Y176" s="21"/>
      <c r="Z176" s="21"/>
      <c r="AA176" s="21"/>
      <c r="AB176" s="21"/>
      <c r="AC176" s="21"/>
      <c r="AD176" s="21"/>
      <c r="AE176" s="21"/>
      <c r="AF176" s="21"/>
      <c r="AG176" s="21"/>
      <c r="AH176" s="21"/>
      <c r="AI176" s="21"/>
      <c r="AJ176" s="21"/>
    </row>
    <row r="177" spans="2:36" ht="285" hidden="1" x14ac:dyDescent="0.25">
      <c r="B177" s="12" t="s">
        <v>986</v>
      </c>
      <c r="C177" s="92" t="s">
        <v>987</v>
      </c>
      <c r="D177" s="93" t="s">
        <v>984</v>
      </c>
      <c r="E177" s="93" t="s">
        <v>1140</v>
      </c>
      <c r="F177" s="93" t="s">
        <v>1165</v>
      </c>
      <c r="G177" s="94">
        <v>3</v>
      </c>
      <c r="H177" s="20"/>
      <c r="I177" s="20"/>
      <c r="J177" s="21"/>
      <c r="K177" s="21"/>
      <c r="L177" s="21"/>
      <c r="M177" s="21"/>
      <c r="N177" s="21"/>
      <c r="O177" s="21"/>
      <c r="P177" s="21"/>
      <c r="Q177" s="21"/>
      <c r="R177" s="21"/>
      <c r="S177" s="21"/>
      <c r="T177" s="21"/>
      <c r="U177" s="21"/>
      <c r="V177" s="21"/>
      <c r="W177" s="21"/>
      <c r="X177" s="21"/>
      <c r="Y177" s="21"/>
      <c r="Z177" s="21"/>
      <c r="AA177" s="21"/>
      <c r="AB177" s="21"/>
      <c r="AC177" s="21"/>
      <c r="AD177" s="21"/>
      <c r="AE177" s="21"/>
      <c r="AF177" s="21"/>
      <c r="AG177" s="21"/>
      <c r="AH177" s="21"/>
      <c r="AI177" s="21"/>
      <c r="AJ177" s="21"/>
    </row>
    <row r="178" spans="2:36" ht="409.5" hidden="1" x14ac:dyDescent="0.25">
      <c r="B178" s="12" t="s">
        <v>988</v>
      </c>
      <c r="C178" s="92" t="s">
        <v>1166</v>
      </c>
      <c r="D178" s="93" t="s">
        <v>984</v>
      </c>
      <c r="E178" s="93" t="s">
        <v>1140</v>
      </c>
      <c r="F178" s="93" t="s">
        <v>1167</v>
      </c>
      <c r="G178" s="94">
        <v>3</v>
      </c>
      <c r="H178" s="20"/>
      <c r="I178" s="20"/>
      <c r="J178" s="21"/>
      <c r="K178" s="21"/>
      <c r="L178" s="21"/>
      <c r="M178" s="21"/>
      <c r="N178" s="21"/>
      <c r="O178" s="21"/>
      <c r="P178" s="21"/>
      <c r="Q178" s="21"/>
      <c r="R178" s="21"/>
      <c r="S178" s="21"/>
      <c r="T178" s="21"/>
      <c r="U178" s="21"/>
      <c r="V178" s="21"/>
      <c r="W178" s="21"/>
      <c r="X178" s="21"/>
      <c r="Y178" s="21"/>
      <c r="Z178" s="21"/>
      <c r="AA178" s="21"/>
      <c r="AB178" s="21"/>
      <c r="AC178" s="21"/>
      <c r="AD178" s="21"/>
      <c r="AE178" s="21"/>
      <c r="AF178" s="21"/>
      <c r="AG178" s="21"/>
      <c r="AH178" s="21"/>
      <c r="AI178" s="21"/>
      <c r="AJ178" s="21"/>
    </row>
    <row r="179" spans="2:36" ht="409.5" hidden="1" x14ac:dyDescent="0.25">
      <c r="B179" s="12" t="s">
        <v>1168</v>
      </c>
      <c r="C179" s="92" t="s">
        <v>1169</v>
      </c>
      <c r="D179" s="93" t="s">
        <v>984</v>
      </c>
      <c r="E179" s="93" t="s">
        <v>1140</v>
      </c>
      <c r="F179" s="93" t="s">
        <v>1165</v>
      </c>
      <c r="G179" s="94">
        <v>3</v>
      </c>
      <c r="H179" s="20"/>
      <c r="I179" s="20"/>
      <c r="J179" s="21"/>
      <c r="K179" s="21"/>
      <c r="L179" s="21"/>
      <c r="M179" s="21"/>
      <c r="N179" s="21"/>
      <c r="O179" s="21"/>
      <c r="P179" s="21"/>
      <c r="Q179" s="21"/>
      <c r="R179" s="21"/>
      <c r="S179" s="21"/>
      <c r="T179" s="21"/>
      <c r="U179" s="21"/>
      <c r="V179" s="21"/>
      <c r="W179" s="21"/>
      <c r="X179" s="21"/>
      <c r="Y179" s="21"/>
      <c r="Z179" s="21"/>
      <c r="AA179" s="21"/>
      <c r="AB179" s="21"/>
      <c r="AC179" s="21"/>
      <c r="AD179" s="21"/>
      <c r="AE179" s="21"/>
      <c r="AF179" s="21"/>
      <c r="AG179" s="21"/>
      <c r="AH179" s="21"/>
      <c r="AI179" s="21"/>
      <c r="AJ179" s="21"/>
    </row>
    <row r="180" spans="2:36" ht="409.5" hidden="1" x14ac:dyDescent="0.25">
      <c r="B180" s="12" t="s">
        <v>182</v>
      </c>
      <c r="C180" s="92" t="s">
        <v>1170</v>
      </c>
      <c r="D180" s="93" t="s">
        <v>984</v>
      </c>
      <c r="E180" s="93" t="s">
        <v>1140</v>
      </c>
      <c r="F180" s="93" t="s">
        <v>1167</v>
      </c>
      <c r="G180" s="94">
        <v>2</v>
      </c>
      <c r="H180" s="20"/>
      <c r="I180" s="20"/>
      <c r="J180" s="21"/>
      <c r="K180" s="21"/>
      <c r="L180" s="21"/>
      <c r="M180" s="21"/>
      <c r="N180" s="21"/>
      <c r="O180" s="21"/>
      <c r="P180" s="21"/>
      <c r="Q180" s="21"/>
      <c r="R180" s="21"/>
      <c r="S180" s="21"/>
      <c r="T180" s="21"/>
      <c r="U180" s="21"/>
      <c r="V180" s="21"/>
      <c r="W180" s="21"/>
      <c r="X180" s="21"/>
      <c r="Y180" s="21"/>
      <c r="Z180" s="21"/>
      <c r="AA180" s="21"/>
      <c r="AB180" s="21"/>
      <c r="AC180" s="21"/>
      <c r="AD180" s="21"/>
      <c r="AE180" s="21"/>
      <c r="AF180" s="21"/>
      <c r="AG180" s="21"/>
      <c r="AH180" s="21"/>
      <c r="AI180" s="21"/>
      <c r="AJ180" s="21"/>
    </row>
    <row r="181" spans="2:36" ht="300" hidden="1" x14ac:dyDescent="0.25">
      <c r="B181" s="12" t="s">
        <v>989</v>
      </c>
      <c r="C181" s="92" t="s">
        <v>1171</v>
      </c>
      <c r="D181" s="93" t="s">
        <v>9</v>
      </c>
      <c r="E181" s="93" t="s">
        <v>983</v>
      </c>
      <c r="F181" s="16"/>
      <c r="G181" s="94">
        <v>5</v>
      </c>
      <c r="H181" s="20"/>
      <c r="I181" s="20"/>
      <c r="J181" s="21"/>
      <c r="K181" s="21"/>
      <c r="L181" s="21"/>
      <c r="M181" s="21"/>
      <c r="N181" s="21"/>
      <c r="O181" s="21"/>
      <c r="P181" s="21"/>
      <c r="Q181" s="21"/>
      <c r="R181" s="21"/>
      <c r="S181" s="21"/>
      <c r="T181" s="21"/>
      <c r="U181" s="21"/>
      <c r="V181" s="21"/>
      <c r="W181" s="21"/>
      <c r="X181" s="21"/>
      <c r="Y181" s="21"/>
      <c r="Z181" s="21"/>
      <c r="AA181" s="21"/>
      <c r="AB181" s="21"/>
      <c r="AC181" s="21"/>
      <c r="AD181" s="21"/>
      <c r="AE181" s="21"/>
      <c r="AF181" s="21"/>
      <c r="AG181" s="21"/>
      <c r="AH181" s="21"/>
      <c r="AI181" s="21"/>
      <c r="AJ181" s="21"/>
    </row>
    <row r="182" spans="2:36" ht="330" hidden="1" x14ac:dyDescent="0.25">
      <c r="B182" s="12" t="s">
        <v>85</v>
      </c>
      <c r="C182" s="92" t="s">
        <v>1172</v>
      </c>
      <c r="D182" s="93" t="s">
        <v>10</v>
      </c>
      <c r="E182" s="93" t="s">
        <v>1173</v>
      </c>
      <c r="F182" s="16"/>
      <c r="G182" s="94">
        <v>3</v>
      </c>
      <c r="H182" s="20"/>
      <c r="I182" s="20"/>
      <c r="J182" s="21"/>
      <c r="K182" s="21"/>
      <c r="L182" s="21"/>
      <c r="M182" s="21"/>
      <c r="N182" s="21"/>
      <c r="O182" s="21"/>
      <c r="P182" s="21"/>
      <c r="Q182" s="21"/>
      <c r="R182" s="21"/>
      <c r="S182" s="21"/>
      <c r="T182" s="21"/>
      <c r="U182" s="21"/>
      <c r="V182" s="21"/>
      <c r="W182" s="21"/>
      <c r="X182" s="21"/>
      <c r="Y182" s="21"/>
      <c r="Z182" s="21"/>
      <c r="AA182" s="21"/>
      <c r="AB182" s="21"/>
      <c r="AC182" s="21"/>
      <c r="AD182" s="21"/>
      <c r="AE182" s="21"/>
      <c r="AF182" s="21"/>
      <c r="AG182" s="21"/>
      <c r="AH182" s="21"/>
      <c r="AI182" s="21"/>
      <c r="AJ182" s="21"/>
    </row>
    <row r="183" spans="2:36" ht="375" hidden="1" x14ac:dyDescent="0.25">
      <c r="B183" s="12" t="s">
        <v>1174</v>
      </c>
      <c r="C183" s="92" t="s">
        <v>1175</v>
      </c>
      <c r="D183" s="93" t="s">
        <v>10</v>
      </c>
      <c r="E183" s="93" t="s">
        <v>1173</v>
      </c>
      <c r="F183" s="16"/>
      <c r="G183" s="94">
        <v>5</v>
      </c>
      <c r="H183" s="20"/>
      <c r="I183" s="20"/>
      <c r="J183" s="21"/>
      <c r="K183" s="21"/>
      <c r="L183" s="21"/>
      <c r="M183" s="21"/>
      <c r="N183" s="21"/>
      <c r="O183" s="21"/>
      <c r="P183" s="21"/>
      <c r="Q183" s="21"/>
      <c r="R183" s="21"/>
      <c r="S183" s="21"/>
      <c r="T183" s="21"/>
      <c r="U183" s="21"/>
      <c r="V183" s="21"/>
      <c r="W183" s="21"/>
      <c r="X183" s="21"/>
      <c r="Y183" s="21"/>
      <c r="Z183" s="21"/>
      <c r="AA183" s="21"/>
      <c r="AB183" s="21"/>
      <c r="AC183" s="21"/>
      <c r="AD183" s="21"/>
      <c r="AE183" s="21"/>
      <c r="AF183" s="21"/>
      <c r="AG183" s="21"/>
      <c r="AH183" s="21"/>
      <c r="AI183" s="21"/>
      <c r="AJ183" s="21"/>
    </row>
    <row r="184" spans="2:36" ht="409.5" hidden="1" x14ac:dyDescent="0.25">
      <c r="B184" s="12" t="s">
        <v>1176</v>
      </c>
      <c r="C184" s="92" t="s">
        <v>1177</v>
      </c>
      <c r="D184" s="93" t="s">
        <v>980</v>
      </c>
      <c r="E184" s="93" t="s">
        <v>983</v>
      </c>
      <c r="F184" s="16"/>
      <c r="G184" s="94">
        <v>5</v>
      </c>
      <c r="H184" s="20"/>
      <c r="I184" s="20"/>
      <c r="J184" s="21"/>
      <c r="K184" s="21"/>
      <c r="L184" s="21"/>
      <c r="M184" s="21"/>
      <c r="N184" s="21"/>
      <c r="O184" s="21"/>
      <c r="P184" s="21"/>
      <c r="Q184" s="21"/>
      <c r="R184" s="21"/>
      <c r="S184" s="21"/>
      <c r="T184" s="21"/>
      <c r="U184" s="21"/>
      <c r="V184" s="21"/>
      <c r="W184" s="21"/>
      <c r="X184" s="21"/>
      <c r="Y184" s="21"/>
      <c r="Z184" s="21"/>
      <c r="AA184" s="21"/>
      <c r="AB184" s="21"/>
      <c r="AC184" s="21"/>
      <c r="AD184" s="21"/>
      <c r="AE184" s="21"/>
      <c r="AF184" s="21"/>
      <c r="AG184" s="21"/>
      <c r="AH184" s="21"/>
      <c r="AI184" s="21"/>
      <c r="AJ184" s="21"/>
    </row>
    <row r="185" spans="2:36" ht="270" hidden="1" x14ac:dyDescent="0.25">
      <c r="B185" s="12" t="s">
        <v>990</v>
      </c>
      <c r="C185" s="92" t="s">
        <v>1178</v>
      </c>
      <c r="D185" s="93" t="s">
        <v>9</v>
      </c>
      <c r="E185" s="93" t="s">
        <v>983</v>
      </c>
      <c r="F185" s="16"/>
      <c r="G185" s="94">
        <v>5</v>
      </c>
      <c r="H185" s="20"/>
      <c r="I185" s="20"/>
      <c r="J185" s="21"/>
      <c r="K185" s="21"/>
      <c r="L185" s="21"/>
      <c r="M185" s="21"/>
      <c r="N185" s="21"/>
      <c r="O185" s="21"/>
      <c r="P185" s="21"/>
      <c r="Q185" s="21"/>
      <c r="R185" s="21"/>
      <c r="S185" s="21"/>
      <c r="T185" s="21"/>
      <c r="U185" s="21"/>
      <c r="V185" s="21"/>
      <c r="W185" s="21"/>
      <c r="X185" s="21"/>
      <c r="Y185" s="21"/>
      <c r="Z185" s="21"/>
      <c r="AA185" s="21"/>
      <c r="AB185" s="21"/>
      <c r="AC185" s="21"/>
      <c r="AD185" s="21"/>
      <c r="AE185" s="21"/>
      <c r="AF185" s="21"/>
      <c r="AG185" s="21"/>
      <c r="AH185" s="21"/>
      <c r="AI185" s="21"/>
      <c r="AJ185" s="21"/>
    </row>
    <row r="186" spans="2:36" ht="180" hidden="1" x14ac:dyDescent="0.25">
      <c r="B186" s="12" t="s">
        <v>991</v>
      </c>
      <c r="C186" s="92" t="s">
        <v>1179</v>
      </c>
      <c r="D186" s="93" t="s">
        <v>9</v>
      </c>
      <c r="E186" s="93" t="s">
        <v>983</v>
      </c>
      <c r="F186" s="16"/>
      <c r="G186" s="94">
        <v>5</v>
      </c>
      <c r="H186" s="20"/>
      <c r="I186" s="20"/>
      <c r="J186" s="21"/>
      <c r="K186" s="21"/>
      <c r="L186" s="21"/>
      <c r="M186" s="21"/>
      <c r="N186" s="21"/>
      <c r="O186" s="21"/>
      <c r="P186" s="21"/>
      <c r="Q186" s="21"/>
      <c r="R186" s="21"/>
      <c r="S186" s="21"/>
      <c r="T186" s="21"/>
      <c r="U186" s="21"/>
      <c r="V186" s="21"/>
      <c r="W186" s="21"/>
      <c r="X186" s="21"/>
      <c r="Y186" s="21"/>
      <c r="Z186" s="21"/>
      <c r="AA186" s="21"/>
      <c r="AB186" s="21"/>
      <c r="AC186" s="21"/>
      <c r="AD186" s="21"/>
      <c r="AE186" s="21"/>
      <c r="AF186" s="21"/>
      <c r="AG186" s="21"/>
      <c r="AH186" s="21"/>
      <c r="AI186" s="21"/>
      <c r="AJ186" s="21"/>
    </row>
    <row r="187" spans="2:36" ht="409.5" hidden="1" x14ac:dyDescent="0.25">
      <c r="B187" s="12" t="s">
        <v>62</v>
      </c>
      <c r="C187" s="92" t="s">
        <v>1180</v>
      </c>
      <c r="D187" s="93" t="s">
        <v>984</v>
      </c>
      <c r="E187" s="93" t="s">
        <v>720</v>
      </c>
      <c r="F187" s="16"/>
      <c r="G187" s="94">
        <v>3</v>
      </c>
      <c r="H187" s="20"/>
      <c r="I187" s="20"/>
      <c r="J187" s="21"/>
      <c r="K187" s="21"/>
      <c r="L187" s="21"/>
      <c r="M187" s="21"/>
      <c r="N187" s="21"/>
      <c r="O187" s="21"/>
      <c r="P187" s="21"/>
      <c r="Q187" s="21"/>
      <c r="R187" s="21"/>
      <c r="S187" s="21"/>
      <c r="T187" s="21"/>
      <c r="U187" s="21"/>
      <c r="V187" s="21"/>
      <c r="W187" s="21"/>
      <c r="X187" s="21"/>
      <c r="Y187" s="21"/>
      <c r="Z187" s="21"/>
      <c r="AA187" s="21"/>
      <c r="AB187" s="21"/>
      <c r="AC187" s="21"/>
      <c r="AD187" s="21"/>
      <c r="AE187" s="21"/>
      <c r="AF187" s="21"/>
      <c r="AG187" s="21"/>
      <c r="AH187" s="21"/>
      <c r="AI187" s="21"/>
      <c r="AJ187" s="21"/>
    </row>
    <row r="188" spans="2:36" ht="409.5" hidden="1" x14ac:dyDescent="0.25">
      <c r="B188" s="12" t="s">
        <v>121</v>
      </c>
      <c r="C188" s="92" t="s">
        <v>728</v>
      </c>
      <c r="D188" s="93" t="s">
        <v>984</v>
      </c>
      <c r="E188" s="93" t="s">
        <v>1140</v>
      </c>
      <c r="F188" s="93" t="s">
        <v>1165</v>
      </c>
      <c r="G188" s="94">
        <v>3</v>
      </c>
      <c r="H188" s="20"/>
      <c r="I188" s="20"/>
      <c r="J188" s="21"/>
      <c r="K188" s="21"/>
      <c r="L188" s="21"/>
      <c r="M188" s="21"/>
      <c r="N188" s="21"/>
      <c r="O188" s="21"/>
      <c r="P188" s="21"/>
      <c r="Q188" s="21"/>
      <c r="R188" s="21"/>
      <c r="S188" s="21"/>
      <c r="T188" s="21"/>
      <c r="U188" s="21"/>
      <c r="V188" s="21"/>
      <c r="W188" s="21"/>
      <c r="X188" s="21"/>
      <c r="Y188" s="21"/>
      <c r="Z188" s="21"/>
      <c r="AA188" s="21"/>
      <c r="AB188" s="21"/>
      <c r="AC188" s="21"/>
      <c r="AD188" s="21"/>
      <c r="AE188" s="21"/>
      <c r="AF188" s="21"/>
      <c r="AG188" s="21"/>
      <c r="AH188" s="21"/>
      <c r="AI188" s="21"/>
      <c r="AJ188" s="21"/>
    </row>
    <row r="189" spans="2:36" ht="409.5" hidden="1" x14ac:dyDescent="0.25">
      <c r="B189" s="12" t="s">
        <v>195</v>
      </c>
      <c r="C189" s="92" t="s">
        <v>1181</v>
      </c>
      <c r="D189" s="93" t="s">
        <v>984</v>
      </c>
      <c r="E189" s="93" t="s">
        <v>720</v>
      </c>
      <c r="F189" s="16"/>
      <c r="G189" s="94">
        <v>5</v>
      </c>
      <c r="H189" s="20"/>
      <c r="I189" s="20"/>
      <c r="J189" s="21"/>
      <c r="K189" s="21"/>
      <c r="L189" s="21"/>
      <c r="M189" s="21"/>
      <c r="N189" s="21"/>
      <c r="O189" s="21"/>
      <c r="P189" s="21"/>
      <c r="Q189" s="21"/>
      <c r="R189" s="21"/>
      <c r="S189" s="21"/>
      <c r="T189" s="21"/>
      <c r="U189" s="21"/>
      <c r="V189" s="21"/>
      <c r="W189" s="21"/>
      <c r="X189" s="21"/>
      <c r="Y189" s="21"/>
      <c r="Z189" s="21"/>
      <c r="AA189" s="21"/>
      <c r="AB189" s="21"/>
      <c r="AC189" s="21"/>
      <c r="AD189" s="21"/>
      <c r="AE189" s="21"/>
      <c r="AF189" s="21"/>
      <c r="AG189" s="21"/>
      <c r="AH189" s="21"/>
      <c r="AI189" s="21"/>
      <c r="AJ189" s="21"/>
    </row>
    <row r="190" spans="2:36" ht="409.5" hidden="1" x14ac:dyDescent="0.25">
      <c r="B190" s="12" t="s">
        <v>86</v>
      </c>
      <c r="C190" s="92" t="s">
        <v>992</v>
      </c>
      <c r="D190" s="93" t="s">
        <v>984</v>
      </c>
      <c r="E190" s="93" t="s">
        <v>1140</v>
      </c>
      <c r="F190" s="93" t="s">
        <v>1158</v>
      </c>
      <c r="G190" s="94">
        <v>3</v>
      </c>
      <c r="H190" s="20"/>
      <c r="I190" s="20"/>
      <c r="J190" s="21"/>
      <c r="K190" s="21"/>
      <c r="L190" s="21"/>
      <c r="M190" s="21"/>
      <c r="N190" s="21"/>
      <c r="O190" s="21"/>
      <c r="P190" s="21"/>
      <c r="Q190" s="21"/>
      <c r="R190" s="21"/>
      <c r="S190" s="21"/>
      <c r="T190" s="21"/>
      <c r="U190" s="21"/>
      <c r="V190" s="21"/>
      <c r="W190" s="21"/>
      <c r="X190" s="21"/>
      <c r="Y190" s="21"/>
      <c r="Z190" s="21"/>
      <c r="AA190" s="21"/>
      <c r="AB190" s="21"/>
      <c r="AC190" s="21"/>
      <c r="AD190" s="21"/>
      <c r="AE190" s="21"/>
      <c r="AF190" s="21"/>
      <c r="AG190" s="21"/>
      <c r="AH190" s="21"/>
      <c r="AI190" s="21"/>
      <c r="AJ190" s="21"/>
    </row>
    <row r="191" spans="2:36" ht="409.5" hidden="1" x14ac:dyDescent="0.25">
      <c r="B191" s="12" t="s">
        <v>1182</v>
      </c>
      <c r="C191" s="92" t="s">
        <v>1183</v>
      </c>
      <c r="D191" s="93" t="s">
        <v>980</v>
      </c>
      <c r="E191" s="93" t="s">
        <v>1140</v>
      </c>
      <c r="F191" s="93" t="s">
        <v>1167</v>
      </c>
      <c r="G191" s="94">
        <v>5</v>
      </c>
      <c r="H191" s="20"/>
      <c r="I191" s="20"/>
      <c r="J191" s="21"/>
      <c r="K191" s="21"/>
      <c r="L191" s="21"/>
      <c r="M191" s="21"/>
      <c r="N191" s="21"/>
      <c r="O191" s="21"/>
      <c r="P191" s="21"/>
      <c r="Q191" s="21"/>
      <c r="R191" s="21"/>
      <c r="S191" s="21"/>
      <c r="T191" s="21"/>
      <c r="U191" s="21"/>
      <c r="V191" s="21"/>
      <c r="W191" s="21"/>
      <c r="X191" s="21"/>
      <c r="Y191" s="21"/>
      <c r="Z191" s="21"/>
      <c r="AA191" s="21"/>
      <c r="AB191" s="21"/>
      <c r="AC191" s="21"/>
      <c r="AD191" s="21"/>
      <c r="AE191" s="21"/>
      <c r="AF191" s="21"/>
      <c r="AG191" s="21"/>
      <c r="AH191" s="21"/>
      <c r="AI191" s="21"/>
      <c r="AJ191" s="21"/>
    </row>
    <row r="192" spans="2:36" ht="409.5" hidden="1" x14ac:dyDescent="0.25">
      <c r="B192" s="12" t="s">
        <v>993</v>
      </c>
      <c r="C192" s="92" t="s">
        <v>1184</v>
      </c>
      <c r="D192" s="93" t="s">
        <v>984</v>
      </c>
      <c r="E192" s="93" t="s">
        <v>722</v>
      </c>
      <c r="F192" s="16"/>
      <c r="G192" s="94">
        <v>5</v>
      </c>
      <c r="H192" s="20"/>
      <c r="I192" s="20"/>
      <c r="J192" s="21"/>
      <c r="K192" s="21"/>
      <c r="L192" s="21"/>
      <c r="M192" s="21"/>
      <c r="N192" s="21"/>
      <c r="O192" s="21"/>
      <c r="P192" s="21"/>
      <c r="Q192" s="21"/>
      <c r="R192" s="21"/>
      <c r="S192" s="21"/>
      <c r="T192" s="21"/>
      <c r="U192" s="21"/>
      <c r="V192" s="21"/>
      <c r="W192" s="21"/>
      <c r="X192" s="21"/>
      <c r="Y192" s="21"/>
      <c r="Z192" s="21"/>
      <c r="AA192" s="21"/>
      <c r="AB192" s="21"/>
      <c r="AC192" s="21"/>
      <c r="AD192" s="21"/>
      <c r="AE192" s="21"/>
      <c r="AF192" s="21"/>
      <c r="AG192" s="21"/>
      <c r="AH192" s="21"/>
      <c r="AI192" s="21"/>
      <c r="AJ192" s="21"/>
    </row>
    <row r="193" spans="2:36" ht="409.5" hidden="1" x14ac:dyDescent="0.25">
      <c r="B193" s="12" t="s">
        <v>1185</v>
      </c>
      <c r="C193" s="92" t="s">
        <v>1186</v>
      </c>
      <c r="D193" s="93" t="s">
        <v>984</v>
      </c>
      <c r="E193" s="93" t="s">
        <v>720</v>
      </c>
      <c r="F193" s="16"/>
      <c r="G193" s="94">
        <v>5</v>
      </c>
      <c r="H193" s="20"/>
      <c r="I193" s="20"/>
      <c r="J193" s="21"/>
      <c r="K193" s="21"/>
      <c r="L193" s="21"/>
      <c r="M193" s="21"/>
      <c r="N193" s="21"/>
      <c r="O193" s="21"/>
      <c r="P193" s="21"/>
      <c r="Q193" s="21"/>
      <c r="R193" s="21"/>
      <c r="S193" s="21"/>
      <c r="T193" s="21"/>
      <c r="U193" s="21"/>
      <c r="V193" s="21"/>
      <c r="W193" s="21"/>
      <c r="X193" s="21"/>
      <c r="Y193" s="21"/>
      <c r="Z193" s="21"/>
      <c r="AA193" s="21"/>
      <c r="AB193" s="21"/>
      <c r="AC193" s="21"/>
      <c r="AD193" s="21"/>
      <c r="AE193" s="21"/>
      <c r="AF193" s="21"/>
      <c r="AG193" s="21"/>
      <c r="AH193" s="21"/>
      <c r="AI193" s="21"/>
      <c r="AJ193" s="21"/>
    </row>
    <row r="194" spans="2:36" ht="409.5" hidden="1" x14ac:dyDescent="0.25">
      <c r="B194" s="12" t="s">
        <v>196</v>
      </c>
      <c r="C194" s="92" t="s">
        <v>1187</v>
      </c>
      <c r="D194" s="93" t="s">
        <v>984</v>
      </c>
      <c r="E194" s="93" t="s">
        <v>722</v>
      </c>
      <c r="F194" s="16"/>
      <c r="G194" s="94">
        <v>3</v>
      </c>
      <c r="H194" s="20"/>
      <c r="I194" s="20"/>
      <c r="J194" s="21"/>
      <c r="K194" s="21"/>
      <c r="L194" s="21"/>
      <c r="M194" s="21"/>
      <c r="N194" s="21"/>
      <c r="O194" s="21"/>
      <c r="P194" s="21"/>
      <c r="Q194" s="21"/>
      <c r="R194" s="21"/>
      <c r="S194" s="21"/>
      <c r="T194" s="21"/>
      <c r="U194" s="21"/>
      <c r="V194" s="21"/>
      <c r="W194" s="21"/>
      <c r="X194" s="21"/>
      <c r="Y194" s="21"/>
      <c r="Z194" s="21"/>
      <c r="AA194" s="21"/>
      <c r="AB194" s="21"/>
      <c r="AC194" s="21"/>
      <c r="AD194" s="21"/>
      <c r="AE194" s="21"/>
      <c r="AF194" s="21"/>
      <c r="AG194" s="21"/>
      <c r="AH194" s="21"/>
      <c r="AI194" s="21"/>
      <c r="AJ194" s="21"/>
    </row>
    <row r="195" spans="2:36" ht="409.5" hidden="1" x14ac:dyDescent="0.25">
      <c r="B195" s="12" t="s">
        <v>197</v>
      </c>
      <c r="C195" s="92" t="s">
        <v>1188</v>
      </c>
      <c r="D195" s="93" t="s">
        <v>984</v>
      </c>
      <c r="E195" s="93" t="s">
        <v>720</v>
      </c>
      <c r="F195" s="16"/>
      <c r="G195" s="94">
        <v>3</v>
      </c>
      <c r="H195" s="20"/>
      <c r="I195" s="20"/>
      <c r="J195" s="21"/>
      <c r="K195" s="21"/>
      <c r="L195" s="21"/>
      <c r="M195" s="21"/>
      <c r="N195" s="21"/>
      <c r="O195" s="21"/>
      <c r="P195" s="21"/>
      <c r="Q195" s="21"/>
      <c r="R195" s="21"/>
      <c r="S195" s="21"/>
      <c r="T195" s="21"/>
      <c r="U195" s="21"/>
      <c r="V195" s="21"/>
      <c r="W195" s="21"/>
      <c r="X195" s="21"/>
      <c r="Y195" s="21"/>
      <c r="Z195" s="21"/>
      <c r="AA195" s="21"/>
      <c r="AB195" s="21"/>
      <c r="AC195" s="21"/>
      <c r="AD195" s="21"/>
      <c r="AE195" s="21"/>
      <c r="AF195" s="21"/>
      <c r="AG195" s="21"/>
      <c r="AH195" s="21"/>
      <c r="AI195" s="21"/>
      <c r="AJ195" s="21"/>
    </row>
    <row r="196" spans="2:36" ht="409.5" hidden="1" x14ac:dyDescent="0.25">
      <c r="B196" s="12" t="s">
        <v>994</v>
      </c>
      <c r="C196" s="92" t="s">
        <v>1189</v>
      </c>
      <c r="D196" s="93" t="s">
        <v>982</v>
      </c>
      <c r="E196" s="93" t="s">
        <v>722</v>
      </c>
      <c r="F196" s="16"/>
      <c r="G196" s="94">
        <v>2</v>
      </c>
      <c r="H196" s="20"/>
      <c r="I196" s="20"/>
      <c r="J196" s="21"/>
      <c r="K196" s="21"/>
      <c r="L196" s="21"/>
      <c r="M196" s="21"/>
      <c r="N196" s="21"/>
      <c r="O196" s="21"/>
      <c r="P196" s="21"/>
      <c r="Q196" s="21"/>
      <c r="R196" s="21"/>
      <c r="S196" s="21"/>
      <c r="T196" s="21"/>
      <c r="U196" s="21"/>
      <c r="V196" s="21"/>
      <c r="W196" s="21"/>
      <c r="X196" s="21"/>
      <c r="Y196" s="21"/>
      <c r="Z196" s="21"/>
      <c r="AA196" s="21"/>
      <c r="AB196" s="21"/>
      <c r="AC196" s="21"/>
      <c r="AD196" s="21"/>
      <c r="AE196" s="21"/>
      <c r="AF196" s="21"/>
      <c r="AG196" s="21"/>
      <c r="AH196" s="21"/>
      <c r="AI196" s="21"/>
      <c r="AJ196" s="21"/>
    </row>
    <row r="197" spans="2:36" ht="180" hidden="1" x14ac:dyDescent="0.25">
      <c r="B197" s="12" t="s">
        <v>995</v>
      </c>
      <c r="C197" s="92" t="s">
        <v>1190</v>
      </c>
      <c r="D197" s="93" t="s">
        <v>982</v>
      </c>
      <c r="E197" s="93" t="s">
        <v>983</v>
      </c>
      <c r="F197" s="16"/>
      <c r="G197" s="94">
        <v>3</v>
      </c>
      <c r="H197" s="20"/>
      <c r="I197" s="20"/>
      <c r="J197" s="21"/>
      <c r="K197" s="21"/>
      <c r="L197" s="21"/>
      <c r="M197" s="21"/>
      <c r="N197" s="21"/>
      <c r="O197" s="21"/>
      <c r="P197" s="21"/>
      <c r="Q197" s="21"/>
      <c r="R197" s="21"/>
      <c r="S197" s="21"/>
      <c r="T197" s="21"/>
      <c r="U197" s="21"/>
      <c r="V197" s="21"/>
      <c r="W197" s="21"/>
      <c r="X197" s="21"/>
      <c r="Y197" s="21"/>
      <c r="Z197" s="21"/>
      <c r="AA197" s="21"/>
      <c r="AB197" s="21"/>
      <c r="AC197" s="21"/>
      <c r="AD197" s="21"/>
      <c r="AE197" s="21"/>
      <c r="AF197" s="21"/>
      <c r="AG197" s="21"/>
      <c r="AH197" s="21"/>
      <c r="AI197" s="21"/>
      <c r="AJ197" s="21"/>
    </row>
    <row r="198" spans="2:36" ht="409.5" hidden="1" x14ac:dyDescent="0.25">
      <c r="B198" s="12" t="s">
        <v>1191</v>
      </c>
      <c r="C198" s="92" t="s">
        <v>1192</v>
      </c>
      <c r="D198" s="93" t="s">
        <v>721</v>
      </c>
      <c r="E198" s="93" t="s">
        <v>1140</v>
      </c>
      <c r="F198" s="93" t="s">
        <v>1161</v>
      </c>
      <c r="G198" s="94">
        <v>3</v>
      </c>
      <c r="H198" s="20"/>
      <c r="I198" s="20"/>
      <c r="J198" s="21"/>
      <c r="K198" s="21"/>
      <c r="L198" s="21"/>
      <c r="M198" s="21"/>
      <c r="N198" s="21"/>
      <c r="O198" s="21"/>
      <c r="P198" s="21"/>
      <c r="Q198" s="21"/>
      <c r="R198" s="21"/>
      <c r="S198" s="21"/>
      <c r="T198" s="21"/>
      <c r="U198" s="21"/>
      <c r="V198" s="21"/>
      <c r="W198" s="21"/>
      <c r="X198" s="21"/>
      <c r="Y198" s="21"/>
      <c r="Z198" s="21"/>
      <c r="AA198" s="21"/>
      <c r="AB198" s="21"/>
      <c r="AC198" s="21"/>
      <c r="AD198" s="21"/>
      <c r="AE198" s="21"/>
      <c r="AF198" s="21"/>
      <c r="AG198" s="21"/>
      <c r="AH198" s="21"/>
      <c r="AI198" s="21"/>
      <c r="AJ198" s="21"/>
    </row>
    <row r="199" spans="2:36" ht="409.5" hidden="1" x14ac:dyDescent="0.25">
      <c r="B199" s="12" t="s">
        <v>2329</v>
      </c>
      <c r="C199" s="92" t="s">
        <v>1193</v>
      </c>
      <c r="D199" s="93" t="s">
        <v>984</v>
      </c>
      <c r="E199" s="16"/>
      <c r="F199" s="16"/>
      <c r="G199" s="94">
        <v>2</v>
      </c>
      <c r="H199" s="20"/>
      <c r="I199" s="20"/>
      <c r="J199" s="21"/>
      <c r="K199" s="21"/>
      <c r="L199" s="21"/>
      <c r="M199" s="21"/>
      <c r="N199" s="21"/>
      <c r="O199" s="21"/>
      <c r="P199" s="21"/>
      <c r="Q199" s="21"/>
      <c r="R199" s="21"/>
      <c r="S199" s="21"/>
      <c r="T199" s="21"/>
      <c r="U199" s="21"/>
      <c r="V199" s="21"/>
      <c r="W199" s="21"/>
      <c r="X199" s="21"/>
      <c r="Y199" s="21"/>
      <c r="Z199" s="21"/>
      <c r="AA199" s="21"/>
      <c r="AB199" s="21"/>
      <c r="AC199" s="21"/>
      <c r="AD199" s="21"/>
      <c r="AE199" s="21"/>
      <c r="AF199" s="21"/>
      <c r="AG199" s="21"/>
      <c r="AH199" s="21"/>
      <c r="AI199" s="21"/>
      <c r="AJ199" s="21"/>
    </row>
    <row r="200" spans="2:36" ht="409.5" hidden="1" x14ac:dyDescent="0.25">
      <c r="B200" s="12" t="s">
        <v>52</v>
      </c>
      <c r="C200" s="92" t="s">
        <v>1194</v>
      </c>
      <c r="D200" s="93" t="s">
        <v>984</v>
      </c>
      <c r="E200" s="93" t="s">
        <v>720</v>
      </c>
      <c r="F200" s="16"/>
      <c r="G200" s="94">
        <v>2</v>
      </c>
      <c r="H200" s="20"/>
      <c r="I200" s="20"/>
      <c r="J200" s="21"/>
      <c r="K200" s="21"/>
      <c r="L200" s="21"/>
      <c r="M200" s="21"/>
      <c r="N200" s="21"/>
      <c r="O200" s="21"/>
      <c r="P200" s="21"/>
      <c r="Q200" s="21"/>
      <c r="R200" s="21"/>
      <c r="S200" s="21"/>
      <c r="T200" s="21"/>
      <c r="U200" s="21"/>
      <c r="V200" s="21"/>
      <c r="W200" s="21"/>
      <c r="X200" s="21"/>
      <c r="Y200" s="21"/>
      <c r="Z200" s="21"/>
      <c r="AA200" s="21"/>
      <c r="AB200" s="21"/>
      <c r="AC200" s="21"/>
      <c r="AD200" s="21"/>
      <c r="AE200" s="21"/>
      <c r="AF200" s="21"/>
      <c r="AG200" s="21"/>
      <c r="AH200" s="21"/>
      <c r="AI200" s="21"/>
      <c r="AJ200" s="21"/>
    </row>
    <row r="201" spans="2:36" ht="409.5" hidden="1" x14ac:dyDescent="0.25">
      <c r="B201" s="12" t="s">
        <v>1195</v>
      </c>
      <c r="C201" s="92" t="s">
        <v>1196</v>
      </c>
      <c r="D201" s="93" t="s">
        <v>984</v>
      </c>
      <c r="E201" s="93" t="s">
        <v>983</v>
      </c>
      <c r="F201" s="93" t="s">
        <v>1197</v>
      </c>
      <c r="G201" s="94">
        <v>5</v>
      </c>
      <c r="H201" s="20"/>
      <c r="I201" s="20"/>
      <c r="J201" s="21"/>
      <c r="K201" s="21"/>
      <c r="L201" s="21"/>
      <c r="M201" s="21"/>
      <c r="N201" s="21"/>
      <c r="O201" s="21"/>
      <c r="P201" s="21"/>
      <c r="Q201" s="21"/>
      <c r="R201" s="21"/>
      <c r="S201" s="21"/>
      <c r="T201" s="21"/>
      <c r="U201" s="21"/>
      <c r="V201" s="21"/>
      <c r="W201" s="21"/>
      <c r="X201" s="21"/>
      <c r="Y201" s="21"/>
      <c r="Z201" s="21"/>
      <c r="AA201" s="21"/>
      <c r="AB201" s="21"/>
      <c r="AC201" s="21"/>
      <c r="AD201" s="21"/>
      <c r="AE201" s="21"/>
      <c r="AF201" s="21"/>
      <c r="AG201" s="21"/>
      <c r="AH201" s="21"/>
      <c r="AI201" s="21"/>
      <c r="AJ201" s="21"/>
    </row>
    <row r="202" spans="2:36" ht="375" hidden="1" x14ac:dyDescent="0.25">
      <c r="B202" s="12" t="s">
        <v>198</v>
      </c>
      <c r="C202" s="92" t="s">
        <v>1198</v>
      </c>
      <c r="D202" s="93" t="s">
        <v>984</v>
      </c>
      <c r="E202" s="93" t="s">
        <v>1140</v>
      </c>
      <c r="F202" s="93" t="s">
        <v>1165</v>
      </c>
      <c r="G202" s="94">
        <v>4</v>
      </c>
      <c r="H202" s="20"/>
      <c r="I202" s="20"/>
      <c r="J202" s="21"/>
      <c r="K202" s="21"/>
      <c r="L202" s="21"/>
      <c r="M202" s="21"/>
      <c r="N202" s="21"/>
      <c r="O202" s="21"/>
      <c r="P202" s="21"/>
      <c r="Q202" s="21"/>
      <c r="R202" s="21"/>
      <c r="S202" s="21"/>
      <c r="T202" s="21"/>
      <c r="U202" s="21"/>
      <c r="V202" s="21"/>
      <c r="W202" s="21"/>
      <c r="X202" s="21"/>
      <c r="Y202" s="21"/>
      <c r="Z202" s="21"/>
      <c r="AA202" s="21"/>
      <c r="AB202" s="21"/>
      <c r="AC202" s="21"/>
      <c r="AD202" s="21"/>
      <c r="AE202" s="21"/>
      <c r="AF202" s="21"/>
      <c r="AG202" s="21"/>
      <c r="AH202" s="21"/>
      <c r="AI202" s="21"/>
      <c r="AJ202" s="21"/>
    </row>
    <row r="203" spans="2:36" ht="409.5" hidden="1" x14ac:dyDescent="0.25">
      <c r="B203" s="12" t="s">
        <v>53</v>
      </c>
      <c r="C203" s="92" t="s">
        <v>1199</v>
      </c>
      <c r="D203" s="93" t="s">
        <v>984</v>
      </c>
      <c r="E203" s="93" t="s">
        <v>1140</v>
      </c>
      <c r="F203" s="93" t="s">
        <v>1165</v>
      </c>
      <c r="G203" s="94">
        <v>2</v>
      </c>
      <c r="H203" s="20"/>
      <c r="I203" s="20"/>
      <c r="J203" s="21"/>
      <c r="K203" s="21"/>
      <c r="L203" s="21"/>
      <c r="M203" s="21"/>
      <c r="N203" s="21"/>
      <c r="O203" s="21"/>
      <c r="P203" s="21"/>
      <c r="Q203" s="21"/>
      <c r="R203" s="21"/>
      <c r="S203" s="21"/>
      <c r="T203" s="21"/>
      <c r="U203" s="21"/>
      <c r="V203" s="21"/>
      <c r="W203" s="21"/>
      <c r="X203" s="21"/>
      <c r="Y203" s="21"/>
      <c r="Z203" s="21"/>
      <c r="AA203" s="21"/>
      <c r="AB203" s="21"/>
      <c r="AC203" s="21"/>
      <c r="AD203" s="21"/>
      <c r="AE203" s="21"/>
      <c r="AF203" s="21"/>
      <c r="AG203" s="21"/>
      <c r="AH203" s="21"/>
      <c r="AI203" s="21"/>
      <c r="AJ203" s="21"/>
    </row>
    <row r="204" spans="2:36" ht="409.5" hidden="1" x14ac:dyDescent="0.25">
      <c r="B204" s="12" t="s">
        <v>55</v>
      </c>
      <c r="C204" s="92" t="s">
        <v>1200</v>
      </c>
      <c r="D204" s="93" t="s">
        <v>984</v>
      </c>
      <c r="E204" s="93" t="s">
        <v>1140</v>
      </c>
      <c r="F204" s="93" t="s">
        <v>1167</v>
      </c>
      <c r="G204" s="94">
        <v>3</v>
      </c>
      <c r="H204" s="20"/>
      <c r="I204" s="20"/>
      <c r="J204" s="21"/>
      <c r="K204" s="21"/>
      <c r="L204" s="21"/>
      <c r="M204" s="21"/>
      <c r="N204" s="21"/>
      <c r="O204" s="21"/>
      <c r="P204" s="21"/>
      <c r="Q204" s="21"/>
      <c r="R204" s="21"/>
      <c r="S204" s="21"/>
      <c r="T204" s="21"/>
      <c r="U204" s="21"/>
      <c r="V204" s="21"/>
      <c r="W204" s="21"/>
      <c r="X204" s="21"/>
      <c r="Y204" s="21"/>
      <c r="Z204" s="21"/>
      <c r="AA204" s="21"/>
      <c r="AB204" s="21"/>
      <c r="AC204" s="21"/>
      <c r="AD204" s="21"/>
      <c r="AE204" s="21"/>
      <c r="AF204" s="21"/>
      <c r="AG204" s="21"/>
      <c r="AH204" s="21"/>
      <c r="AI204" s="21"/>
      <c r="AJ204" s="21"/>
    </row>
    <row r="205" spans="2:36" ht="409.5" hidden="1" x14ac:dyDescent="0.25">
      <c r="B205" s="12" t="s">
        <v>199</v>
      </c>
      <c r="C205" s="92" t="s">
        <v>1201</v>
      </c>
      <c r="D205" s="93" t="s">
        <v>984</v>
      </c>
      <c r="E205" s="93" t="s">
        <v>1140</v>
      </c>
      <c r="F205" s="93" t="s">
        <v>1165</v>
      </c>
      <c r="G205" s="94">
        <v>5</v>
      </c>
      <c r="H205" s="20"/>
      <c r="I205" s="20"/>
      <c r="J205" s="21"/>
      <c r="K205" s="21"/>
      <c r="L205" s="21"/>
      <c r="M205" s="21"/>
      <c r="N205" s="21"/>
      <c r="O205" s="21"/>
      <c r="P205" s="21"/>
      <c r="Q205" s="21"/>
      <c r="R205" s="21"/>
      <c r="S205" s="21"/>
      <c r="T205" s="21"/>
      <c r="U205" s="21"/>
      <c r="V205" s="21"/>
      <c r="W205" s="21"/>
      <c r="X205" s="21"/>
      <c r="Y205" s="21"/>
      <c r="Z205" s="21"/>
      <c r="AA205" s="21"/>
      <c r="AB205" s="21"/>
      <c r="AC205" s="21"/>
      <c r="AD205" s="21"/>
      <c r="AE205" s="21"/>
      <c r="AF205" s="21"/>
      <c r="AG205" s="21"/>
      <c r="AH205" s="21"/>
      <c r="AI205" s="21"/>
      <c r="AJ205" s="21"/>
    </row>
    <row r="206" spans="2:36" ht="409.5" hidden="1" x14ac:dyDescent="0.25">
      <c r="B206" s="12" t="s">
        <v>996</v>
      </c>
      <c r="C206" s="92" t="s">
        <v>1202</v>
      </c>
      <c r="D206" s="93" t="s">
        <v>980</v>
      </c>
      <c r="E206" s="16"/>
      <c r="F206" s="93" t="s">
        <v>1165</v>
      </c>
      <c r="G206" s="94">
        <v>5</v>
      </c>
      <c r="H206" s="20"/>
      <c r="I206" s="20"/>
      <c r="J206" s="21"/>
      <c r="K206" s="21"/>
      <c r="L206" s="21"/>
      <c r="M206" s="21"/>
      <c r="N206" s="21"/>
      <c r="O206" s="21"/>
      <c r="P206" s="21"/>
      <c r="Q206" s="21"/>
      <c r="R206" s="21"/>
      <c r="S206" s="21"/>
      <c r="T206" s="21"/>
      <c r="U206" s="21"/>
      <c r="V206" s="21"/>
      <c r="W206" s="21"/>
      <c r="X206" s="21"/>
      <c r="Y206" s="21"/>
      <c r="Z206" s="21"/>
      <c r="AA206" s="21"/>
      <c r="AB206" s="21"/>
      <c r="AC206" s="21"/>
      <c r="AD206" s="21"/>
      <c r="AE206" s="21"/>
      <c r="AF206" s="21"/>
      <c r="AG206" s="21"/>
      <c r="AH206" s="21"/>
      <c r="AI206" s="21"/>
      <c r="AJ206" s="21"/>
    </row>
    <row r="207" spans="2:36" ht="409.5" hidden="1" x14ac:dyDescent="0.25">
      <c r="B207" s="12" t="s">
        <v>200</v>
      </c>
      <c r="C207" s="92" t="s">
        <v>1203</v>
      </c>
      <c r="D207" s="93" t="s">
        <v>984</v>
      </c>
      <c r="E207" s="93" t="s">
        <v>1140</v>
      </c>
      <c r="F207" s="93" t="s">
        <v>1165</v>
      </c>
      <c r="G207" s="94">
        <v>4</v>
      </c>
      <c r="H207" s="20"/>
      <c r="I207" s="20"/>
      <c r="J207" s="21"/>
      <c r="K207" s="21"/>
      <c r="L207" s="21"/>
      <c r="M207" s="21"/>
      <c r="N207" s="21"/>
      <c r="O207" s="21"/>
      <c r="P207" s="21"/>
      <c r="Q207" s="21"/>
      <c r="R207" s="21"/>
      <c r="S207" s="21"/>
      <c r="T207" s="21"/>
      <c r="U207" s="21"/>
      <c r="V207" s="21"/>
      <c r="W207" s="21"/>
      <c r="X207" s="21"/>
      <c r="Y207" s="21"/>
      <c r="Z207" s="21"/>
      <c r="AA207" s="21"/>
      <c r="AB207" s="21"/>
      <c r="AC207" s="21"/>
      <c r="AD207" s="21"/>
      <c r="AE207" s="21"/>
      <c r="AF207" s="21"/>
      <c r="AG207" s="21"/>
      <c r="AH207" s="21"/>
      <c r="AI207" s="21"/>
      <c r="AJ207" s="21"/>
    </row>
    <row r="208" spans="2:36" ht="285" hidden="1" x14ac:dyDescent="0.25">
      <c r="B208" s="12" t="s">
        <v>92</v>
      </c>
      <c r="C208" s="92" t="s">
        <v>729</v>
      </c>
      <c r="D208" s="93" t="s">
        <v>726</v>
      </c>
      <c r="E208" s="93" t="s">
        <v>1140</v>
      </c>
      <c r="F208" s="16"/>
      <c r="G208" s="94">
        <v>1</v>
      </c>
      <c r="H208" s="20"/>
      <c r="I208" s="20"/>
      <c r="J208" s="21"/>
      <c r="K208" s="21"/>
      <c r="L208" s="21"/>
      <c r="M208" s="21"/>
      <c r="N208" s="21"/>
      <c r="O208" s="21"/>
      <c r="P208" s="21"/>
      <c r="Q208" s="21"/>
      <c r="R208" s="21"/>
      <c r="S208" s="21"/>
      <c r="T208" s="21"/>
      <c r="U208" s="21"/>
      <c r="V208" s="21"/>
      <c r="W208" s="21"/>
      <c r="X208" s="21"/>
      <c r="Y208" s="21"/>
      <c r="Z208" s="21"/>
      <c r="AA208" s="21"/>
      <c r="AB208" s="21"/>
      <c r="AC208" s="21"/>
      <c r="AD208" s="21"/>
      <c r="AE208" s="21"/>
      <c r="AF208" s="21"/>
      <c r="AG208" s="21"/>
      <c r="AH208" s="21"/>
      <c r="AI208" s="21"/>
      <c r="AJ208" s="21"/>
    </row>
    <row r="209" spans="2:36" ht="180" hidden="1" x14ac:dyDescent="0.25">
      <c r="B209" s="12" t="s">
        <v>201</v>
      </c>
      <c r="C209" s="92" t="s">
        <v>997</v>
      </c>
      <c r="D209" s="93" t="s">
        <v>9</v>
      </c>
      <c r="E209" s="93" t="s">
        <v>983</v>
      </c>
      <c r="F209" s="16"/>
      <c r="G209" s="94">
        <v>3</v>
      </c>
      <c r="H209" s="20"/>
      <c r="I209" s="20"/>
      <c r="J209" s="21"/>
      <c r="K209" s="21"/>
      <c r="L209" s="21"/>
      <c r="M209" s="21"/>
      <c r="N209" s="21"/>
      <c r="O209" s="21"/>
      <c r="P209" s="21"/>
      <c r="Q209" s="21"/>
      <c r="R209" s="21"/>
      <c r="S209" s="21"/>
      <c r="T209" s="21"/>
      <c r="U209" s="21"/>
      <c r="V209" s="21"/>
      <c r="W209" s="21"/>
      <c r="X209" s="21"/>
      <c r="Y209" s="21"/>
      <c r="Z209" s="21"/>
      <c r="AA209" s="21"/>
      <c r="AB209" s="21"/>
      <c r="AC209" s="21"/>
      <c r="AD209" s="21"/>
      <c r="AE209" s="21"/>
      <c r="AF209" s="21"/>
      <c r="AG209" s="21"/>
      <c r="AH209" s="21"/>
      <c r="AI209" s="21"/>
      <c r="AJ209" s="21"/>
    </row>
    <row r="210" spans="2:36" ht="135" hidden="1" x14ac:dyDescent="0.25">
      <c r="B210" s="12" t="s">
        <v>97</v>
      </c>
      <c r="C210" s="92" t="s">
        <v>1204</v>
      </c>
      <c r="D210" s="93" t="s">
        <v>721</v>
      </c>
      <c r="E210" s="93" t="s">
        <v>983</v>
      </c>
      <c r="F210" s="16"/>
      <c r="G210" s="94">
        <v>3</v>
      </c>
      <c r="H210" s="20"/>
      <c r="I210" s="20"/>
      <c r="J210" s="21"/>
      <c r="K210" s="21"/>
      <c r="L210" s="21"/>
      <c r="M210" s="21"/>
      <c r="N210" s="21"/>
      <c r="O210" s="21"/>
      <c r="P210" s="21"/>
      <c r="Q210" s="21"/>
      <c r="R210" s="21"/>
      <c r="S210" s="21"/>
      <c r="T210" s="21"/>
      <c r="U210" s="21"/>
      <c r="V210" s="21"/>
      <c r="W210" s="21"/>
      <c r="X210" s="21"/>
      <c r="Y210" s="21"/>
      <c r="Z210" s="21"/>
      <c r="AA210" s="21"/>
      <c r="AB210" s="21"/>
      <c r="AC210" s="21"/>
      <c r="AD210" s="21"/>
      <c r="AE210" s="21"/>
      <c r="AF210" s="21"/>
      <c r="AG210" s="21"/>
      <c r="AH210" s="21"/>
      <c r="AI210" s="21"/>
      <c r="AJ210" s="21"/>
    </row>
    <row r="211" spans="2:36" ht="409.5" hidden="1" x14ac:dyDescent="0.25">
      <c r="B211" s="12" t="s">
        <v>444</v>
      </c>
      <c r="C211" s="92" t="s">
        <v>998</v>
      </c>
      <c r="D211" s="93" t="s">
        <v>982</v>
      </c>
      <c r="E211" s="93" t="s">
        <v>722</v>
      </c>
      <c r="F211" s="16"/>
      <c r="G211" s="94">
        <v>2</v>
      </c>
      <c r="H211" s="20"/>
      <c r="I211" s="20"/>
      <c r="J211" s="21"/>
      <c r="K211" s="21"/>
      <c r="L211" s="21"/>
      <c r="M211" s="21"/>
      <c r="N211" s="21"/>
      <c r="O211" s="21"/>
      <c r="P211" s="21"/>
      <c r="Q211" s="21"/>
      <c r="R211" s="21"/>
      <c r="S211" s="21"/>
      <c r="T211" s="21"/>
      <c r="U211" s="21"/>
      <c r="V211" s="21"/>
      <c r="W211" s="21"/>
      <c r="X211" s="21"/>
      <c r="Y211" s="21"/>
      <c r="Z211" s="21"/>
      <c r="AA211" s="21"/>
      <c r="AB211" s="21"/>
      <c r="AC211" s="21"/>
      <c r="AD211" s="21"/>
      <c r="AE211" s="21"/>
      <c r="AF211" s="21"/>
      <c r="AG211" s="21"/>
      <c r="AH211" s="21"/>
      <c r="AI211" s="21"/>
      <c r="AJ211" s="21"/>
    </row>
    <row r="212" spans="2:36" ht="255" hidden="1" x14ac:dyDescent="0.25">
      <c r="B212" s="12" t="s">
        <v>999</v>
      </c>
      <c r="C212" s="92" t="s">
        <v>1000</v>
      </c>
      <c r="D212" s="93" t="s">
        <v>982</v>
      </c>
      <c r="E212" s="93" t="s">
        <v>983</v>
      </c>
      <c r="F212" s="16"/>
      <c r="G212" s="94">
        <v>5</v>
      </c>
      <c r="H212" s="20"/>
      <c r="I212" s="20"/>
      <c r="J212" s="21"/>
      <c r="K212" s="21"/>
      <c r="L212" s="21"/>
      <c r="M212" s="21"/>
      <c r="N212" s="21"/>
      <c r="O212" s="21"/>
      <c r="P212" s="21"/>
      <c r="Q212" s="21"/>
      <c r="R212" s="21"/>
      <c r="S212" s="21"/>
      <c r="T212" s="21"/>
      <c r="U212" s="21"/>
      <c r="V212" s="21"/>
      <c r="W212" s="21"/>
      <c r="X212" s="21"/>
      <c r="Y212" s="21"/>
      <c r="Z212" s="21"/>
      <c r="AA212" s="21"/>
      <c r="AB212" s="21"/>
      <c r="AC212" s="21"/>
      <c r="AD212" s="21"/>
      <c r="AE212" s="21"/>
      <c r="AF212" s="21"/>
      <c r="AG212" s="21"/>
      <c r="AH212" s="21"/>
      <c r="AI212" s="21"/>
      <c r="AJ212" s="21"/>
    </row>
    <row r="213" spans="2:36" ht="315" hidden="1" x14ac:dyDescent="0.25">
      <c r="B213" s="12" t="s">
        <v>1001</v>
      </c>
      <c r="C213" s="92" t="s">
        <v>1205</v>
      </c>
      <c r="D213" s="93" t="s">
        <v>982</v>
      </c>
      <c r="E213" s="93" t="s">
        <v>983</v>
      </c>
      <c r="F213" s="16"/>
      <c r="G213" s="94">
        <v>3</v>
      </c>
      <c r="H213" s="20"/>
      <c r="I213" s="20"/>
      <c r="J213" s="21"/>
      <c r="K213" s="21"/>
      <c r="L213" s="21"/>
      <c r="M213" s="21"/>
      <c r="N213" s="21"/>
      <c r="O213" s="21"/>
      <c r="P213" s="21"/>
      <c r="Q213" s="21"/>
      <c r="R213" s="21"/>
      <c r="S213" s="21"/>
      <c r="T213" s="21"/>
      <c r="U213" s="21"/>
      <c r="V213" s="21"/>
      <c r="W213" s="21"/>
      <c r="X213" s="21"/>
      <c r="Y213" s="21"/>
      <c r="Z213" s="21"/>
      <c r="AA213" s="21"/>
      <c r="AB213" s="21"/>
      <c r="AC213" s="21"/>
      <c r="AD213" s="21"/>
      <c r="AE213" s="21"/>
      <c r="AF213" s="21"/>
      <c r="AG213" s="21"/>
      <c r="AH213" s="21"/>
      <c r="AI213" s="21"/>
      <c r="AJ213" s="21"/>
    </row>
    <row r="214" spans="2:36" ht="315" hidden="1" x14ac:dyDescent="0.25">
      <c r="B214" s="12" t="s">
        <v>1002</v>
      </c>
      <c r="C214" s="92" t="s">
        <v>1206</v>
      </c>
      <c r="D214" s="93" t="s">
        <v>982</v>
      </c>
      <c r="E214" s="93" t="s">
        <v>722</v>
      </c>
      <c r="F214" s="16"/>
      <c r="G214" s="94">
        <v>5</v>
      </c>
      <c r="H214" s="20"/>
      <c r="I214" s="20"/>
      <c r="J214" s="21"/>
      <c r="K214" s="21"/>
      <c r="L214" s="21"/>
      <c r="M214" s="21"/>
      <c r="N214" s="21"/>
      <c r="O214" s="21"/>
      <c r="P214" s="21"/>
      <c r="Q214" s="21"/>
      <c r="R214" s="21"/>
      <c r="S214" s="21"/>
      <c r="T214" s="21"/>
      <c r="U214" s="21"/>
      <c r="V214" s="21"/>
      <c r="W214" s="21"/>
      <c r="X214" s="21"/>
      <c r="Y214" s="21"/>
      <c r="Z214" s="21"/>
      <c r="AA214" s="21"/>
      <c r="AB214" s="21"/>
      <c r="AC214" s="21"/>
      <c r="AD214" s="21"/>
      <c r="AE214" s="21"/>
      <c r="AF214" s="21"/>
      <c r="AG214" s="21"/>
      <c r="AH214" s="21"/>
      <c r="AI214" s="21"/>
      <c r="AJ214" s="21"/>
    </row>
    <row r="215" spans="2:36" ht="195" hidden="1" x14ac:dyDescent="0.25">
      <c r="B215" s="12" t="s">
        <v>1003</v>
      </c>
      <c r="C215" s="92" t="s">
        <v>1004</v>
      </c>
      <c r="D215" s="93" t="s">
        <v>9</v>
      </c>
      <c r="E215" s="93" t="s">
        <v>722</v>
      </c>
      <c r="F215" s="16"/>
      <c r="G215" s="94">
        <v>3</v>
      </c>
      <c r="H215" s="20"/>
      <c r="I215" s="20"/>
      <c r="J215" s="21"/>
      <c r="K215" s="21"/>
      <c r="L215" s="21"/>
      <c r="M215" s="21"/>
      <c r="N215" s="21"/>
      <c r="O215" s="21"/>
      <c r="P215" s="21"/>
      <c r="Q215" s="21"/>
      <c r="R215" s="21"/>
      <c r="S215" s="21"/>
      <c r="T215" s="21"/>
      <c r="U215" s="21"/>
      <c r="V215" s="21"/>
      <c r="W215" s="21"/>
      <c r="X215" s="21"/>
      <c r="Y215" s="21"/>
      <c r="Z215" s="21"/>
      <c r="AA215" s="21"/>
      <c r="AB215" s="21"/>
      <c r="AC215" s="21"/>
      <c r="AD215" s="21"/>
      <c r="AE215" s="21"/>
      <c r="AF215" s="21"/>
      <c r="AG215" s="21"/>
      <c r="AH215" s="21"/>
      <c r="AI215" s="21"/>
      <c r="AJ215" s="21"/>
    </row>
    <row r="216" spans="2:36" ht="409.5" hidden="1" x14ac:dyDescent="0.25">
      <c r="B216" s="12" t="s">
        <v>1207</v>
      </c>
      <c r="C216" s="92" t="s">
        <v>1005</v>
      </c>
      <c r="D216" s="93" t="s">
        <v>984</v>
      </c>
      <c r="E216" s="16"/>
      <c r="F216" s="16"/>
      <c r="G216" s="94">
        <v>5</v>
      </c>
      <c r="H216" s="20"/>
      <c r="I216" s="20"/>
      <c r="J216" s="21"/>
      <c r="K216" s="21"/>
      <c r="L216" s="21"/>
      <c r="M216" s="21"/>
      <c r="N216" s="21"/>
      <c r="O216" s="21"/>
      <c r="P216" s="21"/>
      <c r="Q216" s="21"/>
      <c r="R216" s="21"/>
      <c r="S216" s="21"/>
      <c r="T216" s="21"/>
      <c r="U216" s="21"/>
      <c r="V216" s="21"/>
      <c r="W216" s="21"/>
      <c r="X216" s="21"/>
      <c r="Y216" s="21"/>
      <c r="Z216" s="21"/>
      <c r="AA216" s="21"/>
      <c r="AB216" s="21"/>
      <c r="AC216" s="21"/>
      <c r="AD216" s="21"/>
      <c r="AE216" s="21"/>
      <c r="AF216" s="21"/>
      <c r="AG216" s="21"/>
      <c r="AH216" s="21"/>
      <c r="AI216" s="21"/>
      <c r="AJ216" s="21"/>
    </row>
    <row r="217" spans="2:36" ht="270" hidden="1" x14ac:dyDescent="0.25">
      <c r="B217" s="12" t="s">
        <v>104</v>
      </c>
      <c r="C217" s="92" t="s">
        <v>1208</v>
      </c>
      <c r="D217" s="93" t="s">
        <v>10</v>
      </c>
      <c r="E217" s="93" t="s">
        <v>720</v>
      </c>
      <c r="F217" s="16"/>
      <c r="G217" s="94">
        <v>1</v>
      </c>
      <c r="H217" s="20"/>
      <c r="I217" s="20"/>
      <c r="J217" s="21"/>
      <c r="K217" s="21"/>
      <c r="L217" s="21"/>
      <c r="M217" s="21"/>
      <c r="N217" s="21"/>
      <c r="O217" s="21"/>
      <c r="P217" s="21"/>
      <c r="Q217" s="21"/>
      <c r="R217" s="21"/>
      <c r="S217" s="21"/>
      <c r="T217" s="21"/>
      <c r="U217" s="21"/>
      <c r="V217" s="21"/>
      <c r="W217" s="21"/>
      <c r="X217" s="21"/>
      <c r="Y217" s="21"/>
      <c r="Z217" s="21"/>
      <c r="AA217" s="21"/>
      <c r="AB217" s="21"/>
      <c r="AC217" s="21"/>
      <c r="AD217" s="21"/>
      <c r="AE217" s="21"/>
      <c r="AF217" s="21"/>
      <c r="AG217" s="21"/>
      <c r="AH217" s="21"/>
      <c r="AI217" s="21"/>
      <c r="AJ217" s="21"/>
    </row>
    <row r="218" spans="2:36" ht="195" hidden="1" x14ac:dyDescent="0.25">
      <c r="B218" s="12" t="s">
        <v>115</v>
      </c>
      <c r="C218" s="92" t="s">
        <v>730</v>
      </c>
      <c r="D218" s="93" t="s">
        <v>721</v>
      </c>
      <c r="E218" s="16"/>
      <c r="F218" s="16"/>
      <c r="G218" s="94">
        <v>1</v>
      </c>
      <c r="H218" s="20"/>
      <c r="I218" s="20"/>
      <c r="J218" s="21"/>
      <c r="K218" s="21"/>
      <c r="L218" s="21"/>
      <c r="M218" s="21"/>
      <c r="N218" s="21"/>
      <c r="O218" s="21"/>
      <c r="P218" s="21"/>
      <c r="Q218" s="21"/>
      <c r="R218" s="21"/>
      <c r="S218" s="21"/>
      <c r="T218" s="21"/>
      <c r="U218" s="21"/>
      <c r="V218" s="21"/>
      <c r="W218" s="21"/>
      <c r="X218" s="21"/>
      <c r="Y218" s="21"/>
      <c r="Z218" s="21"/>
      <c r="AA218" s="21"/>
      <c r="AB218" s="21"/>
      <c r="AC218" s="21"/>
      <c r="AD218" s="21"/>
      <c r="AE218" s="21"/>
      <c r="AF218" s="21"/>
      <c r="AG218" s="21"/>
      <c r="AH218" s="21"/>
      <c r="AI218" s="21"/>
      <c r="AJ218" s="21"/>
    </row>
    <row r="219" spans="2:36" ht="375" hidden="1" x14ac:dyDescent="0.25">
      <c r="B219" s="12" t="s">
        <v>116</v>
      </c>
      <c r="C219" s="92" t="s">
        <v>1209</v>
      </c>
      <c r="D219" s="93" t="s">
        <v>984</v>
      </c>
      <c r="E219" s="16"/>
      <c r="F219" s="16"/>
      <c r="G219" s="94">
        <v>4</v>
      </c>
      <c r="H219" s="20"/>
      <c r="I219" s="20"/>
      <c r="J219" s="21"/>
      <c r="K219" s="21"/>
      <c r="L219" s="21"/>
      <c r="M219" s="21"/>
      <c r="N219" s="21"/>
      <c r="O219" s="21"/>
      <c r="P219" s="21"/>
      <c r="Q219" s="21"/>
      <c r="R219" s="21"/>
      <c r="S219" s="21"/>
      <c r="T219" s="21"/>
      <c r="U219" s="21"/>
      <c r="V219" s="21"/>
      <c r="W219" s="21"/>
      <c r="X219" s="21"/>
      <c r="Y219" s="21"/>
      <c r="Z219" s="21"/>
      <c r="AA219" s="21"/>
      <c r="AB219" s="21"/>
      <c r="AC219" s="21"/>
      <c r="AD219" s="21"/>
      <c r="AE219" s="21"/>
      <c r="AF219" s="21"/>
      <c r="AG219" s="21"/>
      <c r="AH219" s="21"/>
      <c r="AI219" s="21"/>
      <c r="AJ219" s="21"/>
    </row>
    <row r="220" spans="2:36" ht="409.5" hidden="1" x14ac:dyDescent="0.25">
      <c r="B220" s="12" t="s">
        <v>105</v>
      </c>
      <c r="C220" s="92" t="s">
        <v>1210</v>
      </c>
      <c r="D220" s="93" t="s">
        <v>721</v>
      </c>
      <c r="E220" s="93" t="s">
        <v>720</v>
      </c>
      <c r="F220" s="16"/>
      <c r="G220" s="94">
        <v>2</v>
      </c>
      <c r="H220" s="20"/>
      <c r="I220" s="20"/>
      <c r="J220" s="21"/>
      <c r="K220" s="21"/>
      <c r="L220" s="21"/>
      <c r="M220" s="21"/>
      <c r="N220" s="21"/>
      <c r="O220" s="21"/>
      <c r="P220" s="21"/>
      <c r="Q220" s="21"/>
      <c r="R220" s="21"/>
      <c r="S220" s="21"/>
      <c r="T220" s="21"/>
      <c r="U220" s="21"/>
      <c r="V220" s="21"/>
      <c r="W220" s="21"/>
      <c r="X220" s="21"/>
      <c r="Y220" s="21"/>
      <c r="Z220" s="21"/>
      <c r="AA220" s="21"/>
      <c r="AB220" s="21"/>
      <c r="AC220" s="21"/>
      <c r="AD220" s="21"/>
      <c r="AE220" s="21"/>
      <c r="AF220" s="21"/>
      <c r="AG220" s="21"/>
      <c r="AH220" s="21"/>
      <c r="AI220" s="21"/>
      <c r="AJ220" s="21"/>
    </row>
    <row r="221" spans="2:36" ht="409.5" hidden="1" x14ac:dyDescent="0.25">
      <c r="B221" s="12" t="s">
        <v>445</v>
      </c>
      <c r="C221" s="92" t="s">
        <v>1211</v>
      </c>
      <c r="D221" s="93" t="s">
        <v>721</v>
      </c>
      <c r="E221" s="93" t="s">
        <v>722</v>
      </c>
      <c r="F221" s="16"/>
      <c r="G221" s="94">
        <v>1</v>
      </c>
      <c r="H221" s="20"/>
      <c r="I221" s="20"/>
      <c r="J221" s="21"/>
      <c r="K221" s="21"/>
      <c r="L221" s="21"/>
      <c r="M221" s="21"/>
      <c r="N221" s="21"/>
      <c r="O221" s="21"/>
      <c r="P221" s="21"/>
      <c r="Q221" s="21"/>
      <c r="R221" s="21"/>
      <c r="S221" s="21"/>
      <c r="T221" s="21"/>
      <c r="U221" s="21"/>
      <c r="V221" s="21"/>
      <c r="W221" s="21"/>
      <c r="X221" s="21"/>
      <c r="Y221" s="21"/>
      <c r="Z221" s="21"/>
      <c r="AA221" s="21"/>
      <c r="AB221" s="21"/>
      <c r="AC221" s="21"/>
      <c r="AD221" s="21"/>
      <c r="AE221" s="21"/>
      <c r="AF221" s="21"/>
      <c r="AG221" s="21"/>
      <c r="AH221" s="21"/>
      <c r="AI221" s="21"/>
      <c r="AJ221" s="21"/>
    </row>
    <row r="222" spans="2:36" ht="409.5" hidden="1" x14ac:dyDescent="0.25">
      <c r="B222" s="12" t="s">
        <v>446</v>
      </c>
      <c r="C222" s="92" t="s">
        <v>1006</v>
      </c>
      <c r="D222" s="93" t="s">
        <v>10</v>
      </c>
      <c r="E222" s="93" t="s">
        <v>722</v>
      </c>
      <c r="F222" s="16"/>
      <c r="G222" s="94">
        <v>1</v>
      </c>
      <c r="H222" s="20"/>
      <c r="I222" s="20"/>
      <c r="J222" s="21"/>
      <c r="K222" s="21"/>
      <c r="L222" s="21"/>
      <c r="M222" s="21"/>
      <c r="N222" s="21"/>
      <c r="O222" s="21"/>
      <c r="P222" s="21"/>
      <c r="Q222" s="21"/>
      <c r="R222" s="21"/>
      <c r="S222" s="21"/>
      <c r="T222" s="21"/>
      <c r="U222" s="21"/>
      <c r="V222" s="21"/>
      <c r="W222" s="21"/>
      <c r="X222" s="21"/>
      <c r="Y222" s="21"/>
      <c r="Z222" s="21"/>
      <c r="AA222" s="21"/>
      <c r="AB222" s="21"/>
      <c r="AC222" s="21"/>
      <c r="AD222" s="21"/>
      <c r="AE222" s="21"/>
      <c r="AF222" s="21"/>
      <c r="AG222" s="21"/>
      <c r="AH222" s="21"/>
      <c r="AI222" s="21"/>
      <c r="AJ222" s="21"/>
    </row>
    <row r="223" spans="2:36" ht="409.5" hidden="1" x14ac:dyDescent="0.25">
      <c r="B223" s="12" t="s">
        <v>1007</v>
      </c>
      <c r="C223" s="92" t="s">
        <v>1212</v>
      </c>
      <c r="D223" s="93" t="s">
        <v>982</v>
      </c>
      <c r="E223" s="93" t="s">
        <v>722</v>
      </c>
      <c r="F223" s="16"/>
      <c r="G223" s="94">
        <v>2</v>
      </c>
      <c r="H223" s="20"/>
      <c r="I223" s="20"/>
      <c r="J223" s="21"/>
      <c r="K223" s="21"/>
      <c r="L223" s="21"/>
      <c r="M223" s="21"/>
      <c r="N223" s="21"/>
      <c r="O223" s="21"/>
      <c r="P223" s="21"/>
      <c r="Q223" s="21"/>
      <c r="R223" s="21"/>
      <c r="S223" s="21"/>
      <c r="T223" s="21"/>
      <c r="U223" s="21"/>
      <c r="V223" s="21"/>
      <c r="W223" s="21"/>
      <c r="X223" s="21"/>
      <c r="Y223" s="21"/>
      <c r="Z223" s="21"/>
      <c r="AA223" s="21"/>
      <c r="AB223" s="21"/>
      <c r="AC223" s="21"/>
      <c r="AD223" s="21"/>
      <c r="AE223" s="21"/>
      <c r="AF223" s="21"/>
      <c r="AG223" s="21"/>
      <c r="AH223" s="21"/>
      <c r="AI223" s="21"/>
      <c r="AJ223" s="21"/>
    </row>
    <row r="224" spans="2:36" ht="409.5" hidden="1" x14ac:dyDescent="0.25">
      <c r="B224" s="12" t="s">
        <v>202</v>
      </c>
      <c r="C224" s="92" t="s">
        <v>1213</v>
      </c>
      <c r="D224" s="93" t="s">
        <v>10</v>
      </c>
      <c r="E224" s="93" t="s">
        <v>722</v>
      </c>
      <c r="F224" s="16"/>
      <c r="G224" s="94">
        <v>1</v>
      </c>
      <c r="H224" s="20"/>
      <c r="I224" s="20"/>
      <c r="J224" s="21"/>
      <c r="K224" s="21"/>
      <c r="L224" s="21"/>
      <c r="M224" s="21"/>
      <c r="N224" s="21"/>
      <c r="O224" s="21"/>
      <c r="P224" s="21"/>
      <c r="Q224" s="21"/>
      <c r="R224" s="21"/>
      <c r="S224" s="21"/>
      <c r="T224" s="21"/>
      <c r="U224" s="21"/>
      <c r="V224" s="21"/>
      <c r="W224" s="21"/>
      <c r="X224" s="21"/>
      <c r="Y224" s="21"/>
      <c r="Z224" s="21"/>
      <c r="AA224" s="21"/>
      <c r="AB224" s="21"/>
      <c r="AC224" s="21"/>
      <c r="AD224" s="21"/>
      <c r="AE224" s="21"/>
      <c r="AF224" s="21"/>
      <c r="AG224" s="21"/>
      <c r="AH224" s="21"/>
      <c r="AI224" s="21"/>
      <c r="AJ224" s="21"/>
    </row>
    <row r="225" spans="2:36" ht="405" hidden="1" x14ac:dyDescent="0.25">
      <c r="B225" s="12" t="s">
        <v>203</v>
      </c>
      <c r="C225" s="92" t="s">
        <v>583</v>
      </c>
      <c r="D225" s="93" t="s">
        <v>10</v>
      </c>
      <c r="E225" s="93" t="s">
        <v>722</v>
      </c>
      <c r="F225" s="16"/>
      <c r="G225" s="94">
        <v>1</v>
      </c>
      <c r="H225" s="20"/>
      <c r="I225" s="20"/>
      <c r="J225" s="21"/>
      <c r="K225" s="21"/>
      <c r="L225" s="21"/>
      <c r="M225" s="21"/>
      <c r="N225" s="21"/>
      <c r="O225" s="21"/>
      <c r="P225" s="21"/>
      <c r="Q225" s="21"/>
      <c r="R225" s="21"/>
      <c r="S225" s="21"/>
      <c r="T225" s="21"/>
      <c r="U225" s="21"/>
      <c r="V225" s="21"/>
      <c r="W225" s="21"/>
      <c r="X225" s="21"/>
      <c r="Y225" s="21"/>
      <c r="Z225" s="21"/>
      <c r="AA225" s="21"/>
      <c r="AB225" s="21"/>
      <c r="AC225" s="21"/>
      <c r="AD225" s="21"/>
      <c r="AE225" s="21"/>
      <c r="AF225" s="21"/>
      <c r="AG225" s="21"/>
      <c r="AH225" s="21"/>
      <c r="AI225" s="21"/>
      <c r="AJ225" s="21"/>
    </row>
    <row r="226" spans="2:36" ht="405" hidden="1" x14ac:dyDescent="0.25">
      <c r="B226" s="12" t="s">
        <v>204</v>
      </c>
      <c r="C226" s="92" t="s">
        <v>731</v>
      </c>
      <c r="D226" s="93" t="s">
        <v>10</v>
      </c>
      <c r="E226" s="93" t="s">
        <v>722</v>
      </c>
      <c r="F226" s="16"/>
      <c r="G226" s="94">
        <v>1</v>
      </c>
      <c r="H226" s="20"/>
      <c r="I226" s="20"/>
      <c r="J226" s="21"/>
      <c r="K226" s="21"/>
      <c r="L226" s="21"/>
      <c r="M226" s="21"/>
      <c r="N226" s="21"/>
      <c r="O226" s="21"/>
      <c r="P226" s="21"/>
      <c r="Q226" s="21"/>
      <c r="R226" s="21"/>
      <c r="S226" s="21"/>
      <c r="T226" s="21"/>
      <c r="U226" s="21"/>
      <c r="V226" s="21"/>
      <c r="W226" s="21"/>
      <c r="X226" s="21"/>
      <c r="Y226" s="21"/>
      <c r="Z226" s="21"/>
      <c r="AA226" s="21"/>
      <c r="AB226" s="21"/>
      <c r="AC226" s="21"/>
      <c r="AD226" s="21"/>
      <c r="AE226" s="21"/>
      <c r="AF226" s="21"/>
      <c r="AG226" s="21"/>
      <c r="AH226" s="21"/>
      <c r="AI226" s="21"/>
      <c r="AJ226" s="21"/>
    </row>
    <row r="227" spans="2:36" ht="390" hidden="1" x14ac:dyDescent="0.25">
      <c r="B227" s="12" t="s">
        <v>447</v>
      </c>
      <c r="C227" s="92" t="s">
        <v>1008</v>
      </c>
      <c r="D227" s="93" t="s">
        <v>9</v>
      </c>
      <c r="E227" s="16"/>
      <c r="F227" s="16"/>
      <c r="G227" s="94">
        <v>1</v>
      </c>
      <c r="H227" s="20"/>
      <c r="I227" s="20"/>
      <c r="J227" s="21"/>
      <c r="K227" s="21"/>
      <c r="L227" s="21"/>
      <c r="M227" s="21"/>
      <c r="N227" s="21"/>
      <c r="O227" s="21"/>
      <c r="P227" s="21"/>
      <c r="Q227" s="21"/>
      <c r="R227" s="21"/>
      <c r="S227" s="21"/>
      <c r="T227" s="21"/>
      <c r="U227" s="21"/>
      <c r="V227" s="21"/>
      <c r="W227" s="21"/>
      <c r="X227" s="21"/>
      <c r="Y227" s="21"/>
      <c r="Z227" s="21"/>
      <c r="AA227" s="21"/>
      <c r="AB227" s="21"/>
      <c r="AC227" s="21"/>
      <c r="AD227" s="21"/>
      <c r="AE227" s="21"/>
      <c r="AF227" s="21"/>
      <c r="AG227" s="21"/>
      <c r="AH227" s="21"/>
      <c r="AI227" s="21"/>
      <c r="AJ227" s="21"/>
    </row>
    <row r="228" spans="2:36" ht="409.5" hidden="1" x14ac:dyDescent="0.25">
      <c r="B228" s="12" t="s">
        <v>448</v>
      </c>
      <c r="C228" s="92" t="s">
        <v>1214</v>
      </c>
      <c r="D228" s="93" t="s">
        <v>721</v>
      </c>
      <c r="E228" s="93" t="s">
        <v>1140</v>
      </c>
      <c r="F228" s="93" t="s">
        <v>1165</v>
      </c>
      <c r="G228" s="94">
        <v>2</v>
      </c>
      <c r="H228" s="20"/>
      <c r="I228" s="20"/>
      <c r="J228" s="21"/>
      <c r="K228" s="21"/>
      <c r="L228" s="21"/>
      <c r="M228" s="21"/>
      <c r="N228" s="21"/>
      <c r="O228" s="21"/>
      <c r="P228" s="21"/>
      <c r="Q228" s="21"/>
      <c r="R228" s="21"/>
      <c r="S228" s="21"/>
      <c r="T228" s="21"/>
      <c r="U228" s="21"/>
      <c r="V228" s="21"/>
      <c r="W228" s="21"/>
      <c r="X228" s="21"/>
      <c r="Y228" s="21"/>
      <c r="Z228" s="21"/>
      <c r="AA228" s="21"/>
      <c r="AB228" s="21"/>
      <c r="AC228" s="21"/>
      <c r="AD228" s="21"/>
      <c r="AE228" s="21"/>
      <c r="AF228" s="21"/>
      <c r="AG228" s="21"/>
      <c r="AH228" s="21"/>
      <c r="AI228" s="21"/>
      <c r="AJ228" s="21"/>
    </row>
    <row r="229" spans="2:36" ht="409.5" hidden="1" x14ac:dyDescent="0.25">
      <c r="B229" s="12" t="s">
        <v>44</v>
      </c>
      <c r="C229" s="92" t="s">
        <v>1215</v>
      </c>
      <c r="D229" s="93" t="s">
        <v>10</v>
      </c>
      <c r="E229" s="93" t="s">
        <v>720</v>
      </c>
      <c r="F229" s="16"/>
      <c r="G229" s="94">
        <v>1</v>
      </c>
      <c r="H229" s="20"/>
      <c r="I229" s="20"/>
      <c r="J229" s="21"/>
      <c r="K229" s="21"/>
      <c r="L229" s="21"/>
      <c r="M229" s="21"/>
      <c r="N229" s="21"/>
      <c r="O229" s="21"/>
      <c r="P229" s="21"/>
      <c r="Q229" s="21"/>
      <c r="R229" s="21"/>
      <c r="S229" s="21"/>
      <c r="T229" s="21"/>
      <c r="U229" s="21"/>
      <c r="V229" s="21"/>
      <c r="W229" s="21"/>
      <c r="X229" s="21"/>
      <c r="Y229" s="21"/>
      <c r="Z229" s="21"/>
      <c r="AA229" s="21"/>
      <c r="AB229" s="21"/>
      <c r="AC229" s="21"/>
      <c r="AD229" s="21"/>
      <c r="AE229" s="21"/>
      <c r="AF229" s="21"/>
      <c r="AG229" s="21"/>
      <c r="AH229" s="21"/>
      <c r="AI229" s="21"/>
      <c r="AJ229" s="21"/>
    </row>
    <row r="230" spans="2:36" ht="409.5" hidden="1" x14ac:dyDescent="0.25">
      <c r="B230" s="12" t="s">
        <v>46</v>
      </c>
      <c r="C230" s="92" t="s">
        <v>1216</v>
      </c>
      <c r="D230" s="93" t="s">
        <v>10</v>
      </c>
      <c r="E230" s="93" t="s">
        <v>983</v>
      </c>
      <c r="F230" s="16"/>
      <c r="G230" s="94">
        <v>3</v>
      </c>
      <c r="H230" s="20"/>
      <c r="I230" s="20"/>
      <c r="J230" s="21"/>
      <c r="K230" s="21"/>
      <c r="L230" s="21"/>
      <c r="M230" s="21"/>
      <c r="N230" s="21"/>
      <c r="O230" s="21"/>
      <c r="P230" s="21"/>
      <c r="Q230" s="21"/>
      <c r="R230" s="21"/>
      <c r="S230" s="21"/>
      <c r="T230" s="21"/>
      <c r="U230" s="21"/>
      <c r="V230" s="21"/>
      <c r="W230" s="21"/>
      <c r="X230" s="21"/>
      <c r="Y230" s="21"/>
      <c r="Z230" s="21"/>
      <c r="AA230" s="21"/>
      <c r="AB230" s="21"/>
      <c r="AC230" s="21"/>
      <c r="AD230" s="21"/>
      <c r="AE230" s="21"/>
      <c r="AF230" s="21"/>
      <c r="AG230" s="21"/>
      <c r="AH230" s="21"/>
      <c r="AI230" s="21"/>
      <c r="AJ230" s="21"/>
    </row>
    <row r="231" spans="2:36" ht="409.5" hidden="1" x14ac:dyDescent="0.25">
      <c r="B231" s="12" t="s">
        <v>56</v>
      </c>
      <c r="C231" s="92" t="s">
        <v>1217</v>
      </c>
      <c r="D231" s="93" t="s">
        <v>10</v>
      </c>
      <c r="E231" s="93" t="s">
        <v>720</v>
      </c>
      <c r="F231" s="16"/>
      <c r="G231" s="94">
        <v>3</v>
      </c>
      <c r="H231" s="20"/>
      <c r="I231" s="20"/>
      <c r="J231" s="21"/>
      <c r="K231" s="21"/>
      <c r="L231" s="21"/>
      <c r="M231" s="21"/>
      <c r="N231" s="21"/>
      <c r="O231" s="21"/>
      <c r="P231" s="21"/>
      <c r="Q231" s="21"/>
      <c r="R231" s="21"/>
      <c r="S231" s="21"/>
      <c r="T231" s="21"/>
      <c r="U231" s="21"/>
      <c r="V231" s="21"/>
      <c r="W231" s="21"/>
      <c r="X231" s="21"/>
      <c r="Y231" s="21"/>
      <c r="Z231" s="21"/>
      <c r="AA231" s="21"/>
      <c r="AB231" s="21"/>
      <c r="AC231" s="21"/>
      <c r="AD231" s="21"/>
      <c r="AE231" s="21"/>
      <c r="AF231" s="21"/>
      <c r="AG231" s="21"/>
      <c r="AH231" s="21"/>
      <c r="AI231" s="21"/>
      <c r="AJ231" s="21"/>
    </row>
    <row r="232" spans="2:36" ht="409.5" hidden="1" x14ac:dyDescent="0.25">
      <c r="B232" s="12" t="s">
        <v>449</v>
      </c>
      <c r="C232" s="92" t="s">
        <v>1218</v>
      </c>
      <c r="D232" s="93" t="s">
        <v>10</v>
      </c>
      <c r="E232" s="93" t="s">
        <v>983</v>
      </c>
      <c r="F232" s="16"/>
      <c r="G232" s="94">
        <v>1</v>
      </c>
      <c r="H232" s="20"/>
      <c r="I232" s="20"/>
      <c r="J232" s="21"/>
      <c r="K232" s="21"/>
      <c r="L232" s="21"/>
      <c r="M232" s="21"/>
      <c r="N232" s="21"/>
      <c r="O232" s="21"/>
      <c r="P232" s="21"/>
      <c r="Q232" s="21"/>
      <c r="R232" s="21"/>
      <c r="S232" s="21"/>
      <c r="T232" s="21"/>
      <c r="U232" s="21"/>
      <c r="V232" s="21"/>
      <c r="W232" s="21"/>
      <c r="X232" s="21"/>
      <c r="Y232" s="21"/>
      <c r="Z232" s="21"/>
      <c r="AA232" s="21"/>
      <c r="AB232" s="21"/>
      <c r="AC232" s="21"/>
      <c r="AD232" s="21"/>
      <c r="AE232" s="21"/>
      <c r="AF232" s="21"/>
      <c r="AG232" s="21"/>
      <c r="AH232" s="21"/>
      <c r="AI232" s="21"/>
      <c r="AJ232" s="21"/>
    </row>
    <row r="233" spans="2:36" ht="409.5" hidden="1" x14ac:dyDescent="0.25">
      <c r="B233" s="12" t="s">
        <v>205</v>
      </c>
      <c r="C233" s="92" t="s">
        <v>584</v>
      </c>
      <c r="D233" s="93" t="s">
        <v>984</v>
      </c>
      <c r="E233" s="93" t="s">
        <v>983</v>
      </c>
      <c r="F233" s="16"/>
      <c r="G233" s="94">
        <v>3</v>
      </c>
      <c r="H233" s="20"/>
      <c r="I233" s="20"/>
      <c r="J233" s="21"/>
      <c r="K233" s="21"/>
      <c r="L233" s="21"/>
      <c r="M233" s="21"/>
      <c r="N233" s="21"/>
      <c r="O233" s="21"/>
      <c r="P233" s="21"/>
      <c r="Q233" s="21"/>
      <c r="R233" s="21"/>
      <c r="S233" s="21"/>
      <c r="T233" s="21"/>
      <c r="U233" s="21"/>
      <c r="V233" s="21"/>
      <c r="W233" s="21"/>
      <c r="X233" s="21"/>
      <c r="Y233" s="21"/>
      <c r="Z233" s="21"/>
      <c r="AA233" s="21"/>
      <c r="AB233" s="21"/>
      <c r="AC233" s="21"/>
      <c r="AD233" s="21"/>
      <c r="AE233" s="21"/>
      <c r="AF233" s="21"/>
      <c r="AG233" s="21"/>
      <c r="AH233" s="21"/>
      <c r="AI233" s="21"/>
      <c r="AJ233" s="21"/>
    </row>
    <row r="234" spans="2:36" ht="409.5" hidden="1" x14ac:dyDescent="0.25">
      <c r="B234" s="12" t="s">
        <v>450</v>
      </c>
      <c r="C234" s="92" t="s">
        <v>585</v>
      </c>
      <c r="D234" s="93" t="s">
        <v>721</v>
      </c>
      <c r="E234" s="93" t="s">
        <v>722</v>
      </c>
      <c r="F234" s="16"/>
      <c r="G234" s="94">
        <v>2</v>
      </c>
      <c r="H234" s="20"/>
      <c r="I234" s="20"/>
      <c r="J234" s="21"/>
      <c r="K234" s="21"/>
      <c r="L234" s="21"/>
      <c r="M234" s="21"/>
      <c r="N234" s="21"/>
      <c r="O234" s="21"/>
      <c r="P234" s="21"/>
      <c r="Q234" s="21"/>
      <c r="R234" s="21"/>
      <c r="S234" s="21"/>
      <c r="T234" s="21"/>
      <c r="U234" s="21"/>
      <c r="V234" s="21"/>
      <c r="W234" s="21"/>
      <c r="X234" s="21"/>
      <c r="Y234" s="21"/>
      <c r="Z234" s="21"/>
      <c r="AA234" s="21"/>
      <c r="AB234" s="21"/>
      <c r="AC234" s="21"/>
      <c r="AD234" s="21"/>
      <c r="AE234" s="21"/>
      <c r="AF234" s="21"/>
      <c r="AG234" s="21"/>
      <c r="AH234" s="21"/>
      <c r="AI234" s="21"/>
      <c r="AJ234" s="21"/>
    </row>
    <row r="235" spans="2:36" ht="195" hidden="1" x14ac:dyDescent="0.25">
      <c r="B235" s="12" t="s">
        <v>1219</v>
      </c>
      <c r="C235" s="92" t="s">
        <v>586</v>
      </c>
      <c r="D235" s="93" t="s">
        <v>9</v>
      </c>
      <c r="E235" s="93" t="s">
        <v>722</v>
      </c>
      <c r="F235" s="16"/>
      <c r="G235" s="94">
        <v>2</v>
      </c>
      <c r="H235" s="20"/>
      <c r="I235" s="20"/>
      <c r="J235" s="21"/>
      <c r="K235" s="21"/>
      <c r="L235" s="21"/>
      <c r="M235" s="21"/>
      <c r="N235" s="21"/>
      <c r="O235" s="21"/>
      <c r="P235" s="21"/>
      <c r="Q235" s="21"/>
      <c r="R235" s="21"/>
      <c r="S235" s="21"/>
      <c r="T235" s="21"/>
      <c r="U235" s="21"/>
      <c r="V235" s="21"/>
      <c r="W235" s="21"/>
      <c r="X235" s="21"/>
      <c r="Y235" s="21"/>
      <c r="Z235" s="21"/>
      <c r="AA235" s="21"/>
      <c r="AB235" s="21"/>
      <c r="AC235" s="21"/>
      <c r="AD235" s="21"/>
      <c r="AE235" s="21"/>
      <c r="AF235" s="21"/>
      <c r="AG235" s="21"/>
      <c r="AH235" s="21"/>
      <c r="AI235" s="21"/>
      <c r="AJ235" s="21"/>
    </row>
    <row r="236" spans="2:36" ht="409.5" hidden="1" x14ac:dyDescent="0.25">
      <c r="B236" s="12" t="s">
        <v>87</v>
      </c>
      <c r="C236" s="92" t="s">
        <v>1220</v>
      </c>
      <c r="D236" s="93" t="s">
        <v>10</v>
      </c>
      <c r="E236" s="93" t="s">
        <v>983</v>
      </c>
      <c r="F236" s="93" t="s">
        <v>1221</v>
      </c>
      <c r="G236" s="94">
        <v>2</v>
      </c>
      <c r="H236" s="20"/>
      <c r="I236" s="20"/>
      <c r="J236" s="21"/>
      <c r="K236" s="21"/>
      <c r="L236" s="21"/>
      <c r="M236" s="21"/>
      <c r="N236" s="21"/>
      <c r="O236" s="21"/>
      <c r="P236" s="21"/>
      <c r="Q236" s="21"/>
      <c r="R236" s="21"/>
      <c r="S236" s="21"/>
      <c r="T236" s="21"/>
      <c r="U236" s="21"/>
      <c r="V236" s="21"/>
      <c r="W236" s="21"/>
      <c r="X236" s="21"/>
      <c r="Y236" s="21"/>
      <c r="Z236" s="21"/>
      <c r="AA236" s="21"/>
      <c r="AB236" s="21"/>
      <c r="AC236" s="21"/>
      <c r="AD236" s="21"/>
      <c r="AE236" s="21"/>
      <c r="AF236" s="21"/>
      <c r="AG236" s="21"/>
      <c r="AH236" s="21"/>
      <c r="AI236" s="21"/>
      <c r="AJ236" s="21"/>
    </row>
    <row r="237" spans="2:36" ht="330" hidden="1" x14ac:dyDescent="0.25">
      <c r="B237" s="12" t="s">
        <v>101</v>
      </c>
      <c r="C237" s="92" t="s">
        <v>1222</v>
      </c>
      <c r="D237" s="93" t="s">
        <v>984</v>
      </c>
      <c r="E237" s="93" t="s">
        <v>1140</v>
      </c>
      <c r="F237" s="16"/>
      <c r="G237" s="94">
        <v>5</v>
      </c>
      <c r="H237" s="20"/>
      <c r="I237" s="20"/>
      <c r="J237" s="21"/>
      <c r="K237" s="21"/>
      <c r="L237" s="21"/>
      <c r="M237" s="21"/>
      <c r="N237" s="21"/>
      <c r="O237" s="21"/>
      <c r="P237" s="21"/>
      <c r="Q237" s="21"/>
      <c r="R237" s="21"/>
      <c r="S237" s="21"/>
      <c r="T237" s="21"/>
      <c r="U237" s="21"/>
      <c r="V237" s="21"/>
      <c r="W237" s="21"/>
      <c r="X237" s="21"/>
      <c r="Y237" s="21"/>
      <c r="Z237" s="21"/>
      <c r="AA237" s="21"/>
      <c r="AB237" s="21"/>
      <c r="AC237" s="21"/>
      <c r="AD237" s="21"/>
      <c r="AE237" s="21"/>
      <c r="AF237" s="21"/>
      <c r="AG237" s="21"/>
      <c r="AH237" s="21"/>
      <c r="AI237" s="21"/>
      <c r="AJ237" s="21"/>
    </row>
    <row r="238" spans="2:36" ht="409.5" hidden="1" x14ac:dyDescent="0.25">
      <c r="B238" s="12" t="s">
        <v>93</v>
      </c>
      <c r="C238" s="92" t="s">
        <v>1223</v>
      </c>
      <c r="D238" s="93" t="s">
        <v>721</v>
      </c>
      <c r="E238" s="93" t="s">
        <v>1140</v>
      </c>
      <c r="F238" s="93" t="s">
        <v>1164</v>
      </c>
      <c r="G238" s="94">
        <v>1</v>
      </c>
      <c r="H238" s="20"/>
      <c r="I238" s="20"/>
      <c r="J238" s="21"/>
      <c r="K238" s="21"/>
      <c r="L238" s="21"/>
      <c r="M238" s="21"/>
      <c r="N238" s="21"/>
      <c r="O238" s="21"/>
      <c r="P238" s="21"/>
      <c r="Q238" s="21"/>
      <c r="R238" s="21"/>
      <c r="S238" s="21"/>
      <c r="T238" s="21"/>
      <c r="U238" s="21"/>
      <c r="V238" s="21"/>
      <c r="W238" s="21"/>
      <c r="X238" s="21"/>
      <c r="Y238" s="21"/>
      <c r="Z238" s="21"/>
      <c r="AA238" s="21"/>
      <c r="AB238" s="21"/>
      <c r="AC238" s="21"/>
      <c r="AD238" s="21"/>
      <c r="AE238" s="21"/>
      <c r="AF238" s="21"/>
      <c r="AG238" s="21"/>
      <c r="AH238" s="21"/>
      <c r="AI238" s="21"/>
      <c r="AJ238" s="21"/>
    </row>
    <row r="239" spans="2:36" ht="409.5" hidden="1" x14ac:dyDescent="0.25">
      <c r="B239" s="12" t="s">
        <v>59</v>
      </c>
      <c r="C239" s="92" t="s">
        <v>1224</v>
      </c>
      <c r="D239" s="93" t="s">
        <v>984</v>
      </c>
      <c r="E239" s="93" t="s">
        <v>1140</v>
      </c>
      <c r="F239" s="16"/>
      <c r="G239" s="94">
        <v>3</v>
      </c>
      <c r="H239" s="20"/>
      <c r="I239" s="20"/>
      <c r="J239" s="21"/>
      <c r="K239" s="21"/>
      <c r="L239" s="21"/>
      <c r="M239" s="21"/>
      <c r="N239" s="21"/>
      <c r="O239" s="21"/>
      <c r="P239" s="21"/>
      <c r="Q239" s="21"/>
      <c r="R239" s="21"/>
      <c r="S239" s="21"/>
      <c r="T239" s="21"/>
      <c r="U239" s="21"/>
      <c r="V239" s="21"/>
      <c r="W239" s="21"/>
      <c r="X239" s="21"/>
      <c r="Y239" s="21"/>
      <c r="Z239" s="21"/>
      <c r="AA239" s="21"/>
      <c r="AB239" s="21"/>
      <c r="AC239" s="21"/>
      <c r="AD239" s="21"/>
      <c r="AE239" s="21"/>
      <c r="AF239" s="21"/>
      <c r="AG239" s="21"/>
      <c r="AH239" s="21"/>
      <c r="AI239" s="21"/>
      <c r="AJ239" s="21"/>
    </row>
    <row r="240" spans="2:36" ht="409.5" hidden="1" x14ac:dyDescent="0.25">
      <c r="B240" s="12" t="s">
        <v>98</v>
      </c>
      <c r="C240" s="92" t="s">
        <v>1225</v>
      </c>
      <c r="D240" s="93" t="s">
        <v>721</v>
      </c>
      <c r="E240" s="93" t="s">
        <v>983</v>
      </c>
      <c r="F240" s="16"/>
      <c r="G240" s="94">
        <v>2</v>
      </c>
      <c r="H240" s="20"/>
      <c r="I240" s="20"/>
      <c r="J240" s="21"/>
      <c r="K240" s="21"/>
      <c r="L240" s="21"/>
      <c r="M240" s="21"/>
      <c r="N240" s="21"/>
      <c r="O240" s="21"/>
      <c r="P240" s="21"/>
      <c r="Q240" s="21"/>
      <c r="R240" s="21"/>
      <c r="S240" s="21"/>
      <c r="T240" s="21"/>
      <c r="U240" s="21"/>
      <c r="V240" s="21"/>
      <c r="W240" s="21"/>
      <c r="X240" s="21"/>
      <c r="Y240" s="21"/>
      <c r="Z240" s="21"/>
      <c r="AA240" s="21"/>
      <c r="AB240" s="21"/>
      <c r="AC240" s="21"/>
      <c r="AD240" s="21"/>
      <c r="AE240" s="21"/>
      <c r="AF240" s="21"/>
      <c r="AG240" s="21"/>
      <c r="AH240" s="21"/>
      <c r="AI240" s="21"/>
      <c r="AJ240" s="21"/>
    </row>
    <row r="241" spans="2:36" ht="409.5" hidden="1" x14ac:dyDescent="0.25">
      <c r="B241" s="12" t="s">
        <v>1226</v>
      </c>
      <c r="C241" s="92" t="s">
        <v>1009</v>
      </c>
      <c r="D241" s="93" t="s">
        <v>723</v>
      </c>
      <c r="E241" s="93" t="s">
        <v>1227</v>
      </c>
      <c r="F241" s="16"/>
      <c r="G241" s="94">
        <v>2</v>
      </c>
      <c r="H241" s="20"/>
      <c r="I241" s="20"/>
      <c r="J241" s="21"/>
      <c r="K241" s="21"/>
      <c r="L241" s="21"/>
      <c r="M241" s="21"/>
      <c r="N241" s="21"/>
      <c r="O241" s="21"/>
      <c r="P241" s="21"/>
      <c r="Q241" s="21"/>
      <c r="R241" s="21"/>
      <c r="S241" s="21"/>
      <c r="T241" s="21"/>
      <c r="U241" s="21"/>
      <c r="V241" s="21"/>
      <c r="W241" s="21"/>
      <c r="X241" s="21"/>
      <c r="Y241" s="21"/>
      <c r="Z241" s="21"/>
      <c r="AA241" s="21"/>
      <c r="AB241" s="21"/>
      <c r="AC241" s="21"/>
      <c r="AD241" s="21"/>
      <c r="AE241" s="21"/>
      <c r="AF241" s="21"/>
      <c r="AG241" s="21"/>
      <c r="AH241" s="21"/>
      <c r="AI241" s="21"/>
      <c r="AJ241" s="21"/>
    </row>
    <row r="242" spans="2:36" ht="409.5" hidden="1" x14ac:dyDescent="0.25">
      <c r="B242" s="12" t="s">
        <v>1230</v>
      </c>
      <c r="C242" s="92" t="s">
        <v>1231</v>
      </c>
      <c r="D242" s="93" t="s">
        <v>984</v>
      </c>
      <c r="E242" s="93" t="s">
        <v>1227</v>
      </c>
      <c r="F242" s="16"/>
      <c r="G242" s="94">
        <v>2</v>
      </c>
      <c r="H242" s="20"/>
      <c r="I242" s="20"/>
      <c r="J242" s="21"/>
      <c r="K242" s="21"/>
      <c r="L242" s="21"/>
      <c r="M242" s="21"/>
      <c r="N242" s="21"/>
      <c r="O242" s="21"/>
      <c r="P242" s="21"/>
      <c r="Q242" s="21"/>
      <c r="R242" s="21"/>
      <c r="S242" s="21"/>
      <c r="T242" s="21"/>
      <c r="U242" s="21"/>
      <c r="V242" s="21"/>
      <c r="W242" s="21"/>
      <c r="X242" s="21"/>
      <c r="Y242" s="21"/>
      <c r="Z242" s="21"/>
      <c r="AA242" s="21"/>
      <c r="AB242" s="21"/>
      <c r="AC242" s="21"/>
      <c r="AD242" s="21"/>
      <c r="AE242" s="21"/>
      <c r="AF242" s="21"/>
      <c r="AG242" s="21"/>
      <c r="AH242" s="21"/>
      <c r="AI242" s="21"/>
      <c r="AJ242" s="21"/>
    </row>
    <row r="243" spans="2:36" ht="409.5" hidden="1" x14ac:dyDescent="0.25">
      <c r="B243" s="12" t="s">
        <v>1228</v>
      </c>
      <c r="C243" s="92" t="s">
        <v>1229</v>
      </c>
      <c r="D243" s="93" t="s">
        <v>984</v>
      </c>
      <c r="E243" s="93" t="s">
        <v>983</v>
      </c>
      <c r="F243" s="16"/>
      <c r="G243" s="94">
        <v>4</v>
      </c>
      <c r="H243" s="20"/>
      <c r="I243" s="20"/>
      <c r="J243" s="21"/>
      <c r="K243" s="21"/>
      <c r="L243" s="21"/>
      <c r="M243" s="21"/>
      <c r="N243" s="21"/>
      <c r="O243" s="21"/>
      <c r="P243" s="21"/>
      <c r="Q243" s="21"/>
      <c r="R243" s="21"/>
      <c r="S243" s="21"/>
      <c r="T243" s="21"/>
      <c r="U243" s="21"/>
      <c r="V243" s="21"/>
      <c r="W243" s="21"/>
      <c r="X243" s="21"/>
      <c r="Y243" s="21"/>
      <c r="Z243" s="21"/>
      <c r="AA243" s="21"/>
      <c r="AB243" s="21"/>
      <c r="AC243" s="21"/>
      <c r="AD243" s="21"/>
      <c r="AE243" s="21"/>
      <c r="AF243" s="21"/>
      <c r="AG243" s="21"/>
      <c r="AH243" s="21"/>
      <c r="AI243" s="21"/>
      <c r="AJ243" s="21"/>
    </row>
    <row r="244" spans="2:36" ht="409.5" hidden="1" x14ac:dyDescent="0.25">
      <c r="B244" s="12" t="s">
        <v>94</v>
      </c>
      <c r="C244" s="92" t="s">
        <v>1232</v>
      </c>
      <c r="D244" s="93" t="s">
        <v>721</v>
      </c>
      <c r="E244" s="93" t="s">
        <v>1140</v>
      </c>
      <c r="F244" s="93" t="s">
        <v>1164</v>
      </c>
      <c r="G244" s="94">
        <v>2</v>
      </c>
      <c r="H244" s="20"/>
      <c r="I244" s="20"/>
      <c r="J244" s="21"/>
      <c r="K244" s="21"/>
      <c r="L244" s="21"/>
      <c r="M244" s="21"/>
      <c r="N244" s="21"/>
      <c r="O244" s="21"/>
      <c r="P244" s="21"/>
      <c r="Q244" s="21"/>
      <c r="R244" s="21"/>
      <c r="S244" s="21"/>
      <c r="T244" s="21"/>
      <c r="U244" s="21"/>
      <c r="V244" s="21"/>
      <c r="W244" s="21"/>
      <c r="X244" s="21"/>
      <c r="Y244" s="21"/>
      <c r="Z244" s="21"/>
      <c r="AA244" s="21"/>
      <c r="AB244" s="21"/>
      <c r="AC244" s="21"/>
      <c r="AD244" s="21"/>
      <c r="AE244" s="21"/>
      <c r="AF244" s="21"/>
      <c r="AG244" s="21"/>
      <c r="AH244" s="21"/>
      <c r="AI244" s="21"/>
      <c r="AJ244" s="21"/>
    </row>
    <row r="245" spans="2:36" ht="409.5" hidden="1" x14ac:dyDescent="0.25">
      <c r="B245" s="12" t="s">
        <v>1233</v>
      </c>
      <c r="C245" s="92" t="s">
        <v>732</v>
      </c>
      <c r="D245" s="93" t="s">
        <v>723</v>
      </c>
      <c r="E245" s="93" t="s">
        <v>1227</v>
      </c>
      <c r="F245" s="16"/>
      <c r="G245" s="94">
        <v>2</v>
      </c>
      <c r="H245" s="20"/>
      <c r="I245" s="20"/>
      <c r="J245" s="21"/>
      <c r="K245" s="21"/>
      <c r="L245" s="21"/>
      <c r="M245" s="21"/>
      <c r="N245" s="21"/>
      <c r="O245" s="21"/>
      <c r="P245" s="21"/>
      <c r="Q245" s="21"/>
      <c r="R245" s="21"/>
      <c r="S245" s="21"/>
      <c r="T245" s="21"/>
      <c r="U245" s="21"/>
      <c r="V245" s="21"/>
      <c r="W245" s="21"/>
      <c r="X245" s="21"/>
      <c r="Y245" s="21"/>
      <c r="Z245" s="21"/>
      <c r="AA245" s="21"/>
      <c r="AB245" s="21"/>
      <c r="AC245" s="21"/>
      <c r="AD245" s="21"/>
      <c r="AE245" s="21"/>
      <c r="AF245" s="21"/>
      <c r="AG245" s="21"/>
      <c r="AH245" s="21"/>
      <c r="AI245" s="21"/>
      <c r="AJ245" s="21"/>
    </row>
    <row r="246" spans="2:36" ht="409.5" hidden="1" x14ac:dyDescent="0.25">
      <c r="B246" s="12" t="s">
        <v>1236</v>
      </c>
      <c r="C246" s="92" t="s">
        <v>1237</v>
      </c>
      <c r="D246" s="93" t="s">
        <v>984</v>
      </c>
      <c r="E246" s="93" t="s">
        <v>1140</v>
      </c>
      <c r="F246" s="93" t="s">
        <v>1221</v>
      </c>
      <c r="G246" s="94">
        <v>5</v>
      </c>
      <c r="H246" s="20"/>
      <c r="I246" s="20"/>
      <c r="J246" s="21"/>
      <c r="K246" s="21"/>
      <c r="L246" s="21"/>
      <c r="M246" s="21"/>
      <c r="N246" s="21"/>
      <c r="O246" s="21"/>
      <c r="P246" s="21"/>
      <c r="Q246" s="21"/>
      <c r="R246" s="21"/>
      <c r="S246" s="21"/>
      <c r="T246" s="21"/>
      <c r="U246" s="21"/>
      <c r="V246" s="21"/>
      <c r="W246" s="21"/>
      <c r="X246" s="21"/>
      <c r="Y246" s="21"/>
      <c r="Z246" s="21"/>
      <c r="AA246" s="21"/>
      <c r="AB246" s="21"/>
      <c r="AC246" s="21"/>
      <c r="AD246" s="21"/>
      <c r="AE246" s="21"/>
      <c r="AF246" s="21"/>
      <c r="AG246" s="21"/>
      <c r="AH246" s="21"/>
      <c r="AI246" s="21"/>
      <c r="AJ246" s="21"/>
    </row>
    <row r="247" spans="2:36" ht="409.5" hidden="1" x14ac:dyDescent="0.25">
      <c r="B247" s="12" t="s">
        <v>1234</v>
      </c>
      <c r="C247" s="92" t="s">
        <v>1235</v>
      </c>
      <c r="D247" s="93" t="s">
        <v>980</v>
      </c>
      <c r="E247" s="93" t="s">
        <v>1140</v>
      </c>
      <c r="F247" s="93" t="s">
        <v>1221</v>
      </c>
      <c r="G247" s="94">
        <v>5</v>
      </c>
      <c r="H247" s="20"/>
      <c r="I247" s="20"/>
      <c r="J247" s="21"/>
      <c r="K247" s="21"/>
      <c r="L247" s="21"/>
      <c r="M247" s="21"/>
      <c r="N247" s="21"/>
      <c r="O247" s="21"/>
      <c r="P247" s="21"/>
      <c r="Q247" s="21"/>
      <c r="R247" s="21"/>
      <c r="S247" s="21"/>
      <c r="T247" s="21"/>
      <c r="U247" s="21"/>
      <c r="V247" s="21"/>
      <c r="W247" s="21"/>
      <c r="X247" s="21"/>
      <c r="Y247" s="21"/>
      <c r="Z247" s="21"/>
      <c r="AA247" s="21"/>
      <c r="AB247" s="21"/>
      <c r="AC247" s="21"/>
      <c r="AD247" s="21"/>
      <c r="AE247" s="21"/>
      <c r="AF247" s="21"/>
      <c r="AG247" s="21"/>
      <c r="AH247" s="21"/>
      <c r="AI247" s="21"/>
      <c r="AJ247" s="21"/>
    </row>
    <row r="248" spans="2:36" ht="345" hidden="1" x14ac:dyDescent="0.25">
      <c r="B248" s="12" t="s">
        <v>88</v>
      </c>
      <c r="C248" s="92" t="s">
        <v>733</v>
      </c>
      <c r="D248" s="93" t="s">
        <v>721</v>
      </c>
      <c r="E248" s="93" t="s">
        <v>1140</v>
      </c>
      <c r="F248" s="16"/>
      <c r="G248" s="94">
        <v>2</v>
      </c>
      <c r="H248" s="20"/>
      <c r="I248" s="20"/>
      <c r="J248" s="21"/>
      <c r="K248" s="21"/>
      <c r="L248" s="21"/>
      <c r="M248" s="21"/>
      <c r="N248" s="21"/>
      <c r="O248" s="21"/>
      <c r="P248" s="21"/>
      <c r="Q248" s="21"/>
      <c r="R248" s="21"/>
      <c r="S248" s="21"/>
      <c r="T248" s="21"/>
      <c r="U248" s="21"/>
      <c r="V248" s="21"/>
      <c r="W248" s="21"/>
      <c r="X248" s="21"/>
      <c r="Y248" s="21"/>
      <c r="Z248" s="21"/>
      <c r="AA248" s="21"/>
      <c r="AB248" s="21"/>
      <c r="AC248" s="21"/>
      <c r="AD248" s="21"/>
      <c r="AE248" s="21"/>
      <c r="AF248" s="21"/>
      <c r="AG248" s="21"/>
      <c r="AH248" s="21"/>
      <c r="AI248" s="21"/>
      <c r="AJ248" s="21"/>
    </row>
    <row r="249" spans="2:36" ht="390" hidden="1" x14ac:dyDescent="0.25">
      <c r="B249" s="12" t="s">
        <v>99</v>
      </c>
      <c r="C249" s="92" t="s">
        <v>1238</v>
      </c>
      <c r="D249" s="93" t="s">
        <v>721</v>
      </c>
      <c r="E249" s="93" t="s">
        <v>1140</v>
      </c>
      <c r="F249" s="16"/>
      <c r="G249" s="94">
        <v>2</v>
      </c>
      <c r="H249" s="20"/>
      <c r="I249" s="20"/>
      <c r="J249" s="21"/>
      <c r="K249" s="21"/>
      <c r="L249" s="21"/>
      <c r="M249" s="21"/>
      <c r="N249" s="21"/>
      <c r="O249" s="21"/>
      <c r="P249" s="21"/>
      <c r="Q249" s="21"/>
      <c r="R249" s="21"/>
      <c r="S249" s="21"/>
      <c r="T249" s="21"/>
      <c r="U249" s="21"/>
      <c r="V249" s="21"/>
      <c r="W249" s="21"/>
      <c r="X249" s="21"/>
      <c r="Y249" s="21"/>
      <c r="Z249" s="21"/>
      <c r="AA249" s="21"/>
      <c r="AB249" s="21"/>
      <c r="AC249" s="21"/>
      <c r="AD249" s="21"/>
      <c r="AE249" s="21"/>
      <c r="AF249" s="21"/>
      <c r="AG249" s="21"/>
      <c r="AH249" s="21"/>
      <c r="AI249" s="21"/>
      <c r="AJ249" s="21"/>
    </row>
    <row r="250" spans="2:36" ht="330" hidden="1" x14ac:dyDescent="0.25">
      <c r="B250" s="12" t="s">
        <v>1239</v>
      </c>
      <c r="C250" s="92" t="s">
        <v>1240</v>
      </c>
      <c r="D250" s="93" t="s">
        <v>984</v>
      </c>
      <c r="E250" s="93" t="s">
        <v>1140</v>
      </c>
      <c r="F250" s="16"/>
      <c r="G250" s="94">
        <v>4</v>
      </c>
      <c r="H250" s="20"/>
      <c r="I250" s="20"/>
      <c r="J250" s="21"/>
      <c r="K250" s="21"/>
      <c r="L250" s="21"/>
      <c r="M250" s="21"/>
      <c r="N250" s="21"/>
      <c r="O250" s="21"/>
      <c r="P250" s="21"/>
      <c r="Q250" s="21"/>
      <c r="R250" s="21"/>
      <c r="S250" s="21"/>
      <c r="T250" s="21"/>
      <c r="U250" s="21"/>
      <c r="V250" s="21"/>
      <c r="W250" s="21"/>
      <c r="X250" s="21"/>
      <c r="Y250" s="21"/>
      <c r="Z250" s="21"/>
      <c r="AA250" s="21"/>
      <c r="AB250" s="21"/>
      <c r="AC250" s="21"/>
      <c r="AD250" s="21"/>
      <c r="AE250" s="21"/>
      <c r="AF250" s="21"/>
      <c r="AG250" s="21"/>
      <c r="AH250" s="21"/>
      <c r="AI250" s="21"/>
      <c r="AJ250" s="21"/>
    </row>
    <row r="251" spans="2:36" ht="409.5" hidden="1" x14ac:dyDescent="0.25">
      <c r="B251" s="12" t="s">
        <v>206</v>
      </c>
      <c r="C251" s="92" t="s">
        <v>1241</v>
      </c>
      <c r="D251" s="93" t="s">
        <v>980</v>
      </c>
      <c r="E251" s="93" t="s">
        <v>1173</v>
      </c>
      <c r="F251" s="93" t="s">
        <v>1221</v>
      </c>
      <c r="G251" s="94">
        <v>5</v>
      </c>
      <c r="H251" s="20"/>
      <c r="I251" s="20"/>
      <c r="J251" s="21"/>
      <c r="K251" s="21"/>
      <c r="L251" s="21"/>
      <c r="M251" s="21"/>
      <c r="N251" s="21"/>
      <c r="O251" s="21"/>
      <c r="P251" s="21"/>
      <c r="Q251" s="21"/>
      <c r="R251" s="21"/>
      <c r="S251" s="21"/>
      <c r="T251" s="21"/>
      <c r="U251" s="21"/>
      <c r="V251" s="21"/>
      <c r="W251" s="21"/>
      <c r="X251" s="21"/>
      <c r="Y251" s="21"/>
      <c r="Z251" s="21"/>
      <c r="AA251" s="21"/>
      <c r="AB251" s="21"/>
      <c r="AC251" s="21"/>
      <c r="AD251" s="21"/>
      <c r="AE251" s="21"/>
      <c r="AF251" s="21"/>
      <c r="AG251" s="21"/>
      <c r="AH251" s="21"/>
      <c r="AI251" s="21"/>
      <c r="AJ251" s="21"/>
    </row>
    <row r="252" spans="2:36" ht="409.5" hidden="1" x14ac:dyDescent="0.25">
      <c r="B252" s="12" t="s">
        <v>207</v>
      </c>
      <c r="C252" s="92" t="s">
        <v>1242</v>
      </c>
      <c r="D252" s="93" t="s">
        <v>980</v>
      </c>
      <c r="E252" s="93" t="s">
        <v>1173</v>
      </c>
      <c r="F252" s="93" t="s">
        <v>1221</v>
      </c>
      <c r="G252" s="94">
        <v>5</v>
      </c>
      <c r="H252" s="20"/>
      <c r="I252" s="20"/>
      <c r="J252" s="21"/>
      <c r="K252" s="21"/>
      <c r="L252" s="21"/>
      <c r="M252" s="21"/>
      <c r="N252" s="21"/>
      <c r="O252" s="21"/>
      <c r="P252" s="21"/>
      <c r="Q252" s="21"/>
      <c r="R252" s="21"/>
      <c r="S252" s="21"/>
      <c r="T252" s="21"/>
      <c r="U252" s="21"/>
      <c r="V252" s="21"/>
      <c r="W252" s="21"/>
      <c r="X252" s="21"/>
      <c r="Y252" s="21"/>
      <c r="Z252" s="21"/>
      <c r="AA252" s="21"/>
      <c r="AB252" s="21"/>
      <c r="AC252" s="21"/>
      <c r="AD252" s="21"/>
      <c r="AE252" s="21"/>
      <c r="AF252" s="21"/>
      <c r="AG252" s="21"/>
      <c r="AH252" s="21"/>
      <c r="AI252" s="21"/>
      <c r="AJ252" s="21"/>
    </row>
    <row r="253" spans="2:36" ht="409.5" hidden="1" x14ac:dyDescent="0.25">
      <c r="B253" s="12" t="s">
        <v>122</v>
      </c>
      <c r="C253" s="92" t="s">
        <v>1243</v>
      </c>
      <c r="D253" s="93" t="s">
        <v>984</v>
      </c>
      <c r="E253" s="93" t="s">
        <v>1140</v>
      </c>
      <c r="F253" s="16"/>
      <c r="G253" s="94">
        <v>2</v>
      </c>
      <c r="H253" s="20"/>
      <c r="I253" s="20"/>
      <c r="J253" s="21"/>
      <c r="K253" s="21"/>
      <c r="L253" s="21"/>
      <c r="M253" s="21"/>
      <c r="N253" s="21"/>
      <c r="O253" s="21"/>
      <c r="P253" s="21"/>
      <c r="Q253" s="21"/>
      <c r="R253" s="21"/>
      <c r="S253" s="21"/>
      <c r="T253" s="21"/>
      <c r="U253" s="21"/>
      <c r="V253" s="21"/>
      <c r="W253" s="21"/>
      <c r="X253" s="21"/>
      <c r="Y253" s="21"/>
      <c r="Z253" s="21"/>
      <c r="AA253" s="21"/>
      <c r="AB253" s="21"/>
      <c r="AC253" s="21"/>
      <c r="AD253" s="21"/>
      <c r="AE253" s="21"/>
      <c r="AF253" s="21"/>
      <c r="AG253" s="21"/>
      <c r="AH253" s="21"/>
      <c r="AI253" s="21"/>
      <c r="AJ253" s="21"/>
    </row>
    <row r="254" spans="2:36" ht="409.5" hidden="1" x14ac:dyDescent="0.25">
      <c r="B254" s="12" t="s">
        <v>451</v>
      </c>
      <c r="C254" s="92" t="s">
        <v>1244</v>
      </c>
      <c r="D254" s="93" t="s">
        <v>721</v>
      </c>
      <c r="E254" s="93" t="s">
        <v>1173</v>
      </c>
      <c r="F254" s="93" t="s">
        <v>1164</v>
      </c>
      <c r="G254" s="94">
        <v>3</v>
      </c>
      <c r="H254" s="20"/>
      <c r="I254" s="20"/>
      <c r="J254" s="21"/>
      <c r="K254" s="21"/>
      <c r="L254" s="21"/>
      <c r="M254" s="21"/>
      <c r="N254" s="21"/>
      <c r="O254" s="21"/>
      <c r="P254" s="21"/>
      <c r="Q254" s="21"/>
      <c r="R254" s="21"/>
      <c r="S254" s="21"/>
      <c r="T254" s="21"/>
      <c r="U254" s="21"/>
      <c r="V254" s="21"/>
      <c r="W254" s="21"/>
      <c r="X254" s="21"/>
      <c r="Y254" s="21"/>
      <c r="Z254" s="21"/>
      <c r="AA254" s="21"/>
      <c r="AB254" s="21"/>
      <c r="AC254" s="21"/>
      <c r="AD254" s="21"/>
      <c r="AE254" s="21"/>
      <c r="AF254" s="21"/>
      <c r="AG254" s="21"/>
      <c r="AH254" s="21"/>
      <c r="AI254" s="21"/>
      <c r="AJ254" s="21"/>
    </row>
    <row r="255" spans="2:36" ht="409.5" hidden="1" x14ac:dyDescent="0.25">
      <c r="B255" s="12" t="s">
        <v>106</v>
      </c>
      <c r="C255" s="92" t="s">
        <v>1245</v>
      </c>
      <c r="D255" s="93" t="s">
        <v>10</v>
      </c>
      <c r="E255" s="93" t="s">
        <v>720</v>
      </c>
      <c r="F255" s="16"/>
      <c r="G255" s="94">
        <v>2</v>
      </c>
      <c r="H255" s="20"/>
      <c r="I255" s="20"/>
      <c r="J255" s="21"/>
      <c r="K255" s="21"/>
      <c r="L255" s="21"/>
      <c r="M255" s="21"/>
      <c r="N255" s="21"/>
      <c r="O255" s="21"/>
      <c r="P255" s="21"/>
      <c r="Q255" s="21"/>
      <c r="R255" s="21"/>
      <c r="S255" s="21"/>
      <c r="T255" s="21"/>
      <c r="U255" s="21"/>
      <c r="V255" s="21"/>
      <c r="W255" s="21"/>
      <c r="X255" s="21"/>
      <c r="Y255" s="21"/>
      <c r="Z255" s="21"/>
      <c r="AA255" s="21"/>
      <c r="AB255" s="21"/>
      <c r="AC255" s="21"/>
      <c r="AD255" s="21"/>
      <c r="AE255" s="21"/>
      <c r="AF255" s="21"/>
      <c r="AG255" s="21"/>
      <c r="AH255" s="21"/>
      <c r="AI255" s="21"/>
      <c r="AJ255" s="21"/>
    </row>
    <row r="256" spans="2:36" ht="409.5" hidden="1" x14ac:dyDescent="0.25">
      <c r="B256" s="12" t="s">
        <v>1246</v>
      </c>
      <c r="C256" s="92" t="s">
        <v>1247</v>
      </c>
      <c r="D256" s="93" t="s">
        <v>10</v>
      </c>
      <c r="E256" s="93" t="s">
        <v>720</v>
      </c>
      <c r="F256" s="16"/>
      <c r="G256" s="94">
        <v>2</v>
      </c>
      <c r="H256" s="20"/>
      <c r="I256" s="20"/>
      <c r="J256" s="21"/>
      <c r="K256" s="21"/>
      <c r="L256" s="21"/>
      <c r="M256" s="21"/>
      <c r="N256" s="21"/>
      <c r="O256" s="21"/>
      <c r="P256" s="21"/>
      <c r="Q256" s="21"/>
      <c r="R256" s="21"/>
      <c r="S256" s="21"/>
      <c r="T256" s="21"/>
      <c r="U256" s="21"/>
      <c r="V256" s="21"/>
      <c r="W256" s="21"/>
      <c r="X256" s="21"/>
      <c r="Y256" s="21"/>
      <c r="Z256" s="21"/>
      <c r="AA256" s="21"/>
      <c r="AB256" s="21"/>
      <c r="AC256" s="21"/>
      <c r="AD256" s="21"/>
      <c r="AE256" s="21"/>
      <c r="AF256" s="21"/>
      <c r="AG256" s="21"/>
      <c r="AH256" s="21"/>
      <c r="AI256" s="21"/>
      <c r="AJ256" s="21"/>
    </row>
    <row r="257" spans="2:36" ht="330" hidden="1" x14ac:dyDescent="0.25">
      <c r="B257" s="12" t="s">
        <v>208</v>
      </c>
      <c r="C257" s="92" t="s">
        <v>1248</v>
      </c>
      <c r="D257" s="93" t="s">
        <v>721</v>
      </c>
      <c r="E257" s="93" t="s">
        <v>722</v>
      </c>
      <c r="F257" s="16"/>
      <c r="G257" s="94">
        <v>3</v>
      </c>
      <c r="H257" s="20"/>
      <c r="I257" s="20"/>
      <c r="J257" s="21"/>
      <c r="K257" s="21"/>
      <c r="L257" s="21"/>
      <c r="M257" s="21"/>
      <c r="N257" s="21"/>
      <c r="O257" s="21"/>
      <c r="P257" s="21"/>
      <c r="Q257" s="21"/>
      <c r="R257" s="21"/>
      <c r="S257" s="21"/>
      <c r="T257" s="21"/>
      <c r="U257" s="21"/>
      <c r="V257" s="21"/>
      <c r="W257" s="21"/>
      <c r="X257" s="21"/>
      <c r="Y257" s="21"/>
      <c r="Z257" s="21"/>
      <c r="AA257" s="21"/>
      <c r="AB257" s="21"/>
      <c r="AC257" s="21"/>
      <c r="AD257" s="21"/>
      <c r="AE257" s="21"/>
      <c r="AF257" s="21"/>
      <c r="AG257" s="21"/>
      <c r="AH257" s="21"/>
      <c r="AI257" s="21"/>
      <c r="AJ257" s="21"/>
    </row>
    <row r="258" spans="2:36" ht="330" hidden="1" x14ac:dyDescent="0.25">
      <c r="B258" s="12" t="s">
        <v>209</v>
      </c>
      <c r="C258" s="92" t="s">
        <v>1249</v>
      </c>
      <c r="D258" s="93" t="s">
        <v>721</v>
      </c>
      <c r="E258" s="93" t="s">
        <v>722</v>
      </c>
      <c r="F258" s="16"/>
      <c r="G258" s="94">
        <v>2</v>
      </c>
      <c r="H258" s="20"/>
      <c r="I258" s="20"/>
      <c r="J258" s="21"/>
      <c r="K258" s="21"/>
      <c r="L258" s="21"/>
      <c r="M258" s="21"/>
      <c r="N258" s="21"/>
      <c r="O258" s="21"/>
      <c r="P258" s="21"/>
      <c r="Q258" s="21"/>
      <c r="R258" s="21"/>
      <c r="S258" s="21"/>
      <c r="T258" s="21"/>
      <c r="U258" s="21"/>
      <c r="V258" s="21"/>
      <c r="W258" s="21"/>
      <c r="X258" s="21"/>
      <c r="Y258" s="21"/>
      <c r="Z258" s="21"/>
      <c r="AA258" s="21"/>
      <c r="AB258" s="21"/>
      <c r="AC258" s="21"/>
      <c r="AD258" s="21"/>
      <c r="AE258" s="21"/>
      <c r="AF258" s="21"/>
      <c r="AG258" s="21"/>
      <c r="AH258" s="21"/>
      <c r="AI258" s="21"/>
      <c r="AJ258" s="21"/>
    </row>
    <row r="259" spans="2:36" ht="330" hidden="1" x14ac:dyDescent="0.25">
      <c r="B259" s="12" t="s">
        <v>1250</v>
      </c>
      <c r="C259" s="92" t="s">
        <v>1251</v>
      </c>
      <c r="D259" s="93" t="s">
        <v>721</v>
      </c>
      <c r="E259" s="93" t="s">
        <v>722</v>
      </c>
      <c r="F259" s="16"/>
      <c r="G259" s="94">
        <v>5</v>
      </c>
      <c r="H259" s="20"/>
      <c r="I259" s="20"/>
      <c r="J259" s="21"/>
      <c r="K259" s="21"/>
      <c r="L259" s="21"/>
      <c r="M259" s="21"/>
      <c r="N259" s="21"/>
      <c r="O259" s="21"/>
      <c r="P259" s="21"/>
      <c r="Q259" s="21"/>
      <c r="R259" s="21"/>
      <c r="S259" s="21"/>
      <c r="T259" s="21"/>
      <c r="U259" s="21"/>
      <c r="V259" s="21"/>
      <c r="W259" s="21"/>
      <c r="X259" s="21"/>
      <c r="Y259" s="21"/>
      <c r="Z259" s="21"/>
      <c r="AA259" s="21"/>
      <c r="AB259" s="21"/>
      <c r="AC259" s="21"/>
      <c r="AD259" s="21"/>
      <c r="AE259" s="21"/>
      <c r="AF259" s="21"/>
      <c r="AG259" s="21"/>
      <c r="AH259" s="21"/>
      <c r="AI259" s="21"/>
      <c r="AJ259" s="21"/>
    </row>
    <row r="260" spans="2:36" ht="409.5" hidden="1" x14ac:dyDescent="0.25">
      <c r="B260" s="12" t="s">
        <v>1252</v>
      </c>
      <c r="C260" s="92" t="s">
        <v>1253</v>
      </c>
      <c r="D260" s="93" t="s">
        <v>984</v>
      </c>
      <c r="E260" s="93" t="s">
        <v>1140</v>
      </c>
      <c r="F260" s="93" t="s">
        <v>1167</v>
      </c>
      <c r="G260" s="94">
        <v>5</v>
      </c>
      <c r="H260" s="20"/>
      <c r="I260" s="20"/>
      <c r="J260" s="21"/>
      <c r="K260" s="21"/>
      <c r="L260" s="21"/>
      <c r="M260" s="21"/>
      <c r="N260" s="21"/>
      <c r="O260" s="21"/>
      <c r="P260" s="21"/>
      <c r="Q260" s="21"/>
      <c r="R260" s="21"/>
      <c r="S260" s="21"/>
      <c r="T260" s="21"/>
      <c r="U260" s="21"/>
      <c r="V260" s="21"/>
      <c r="W260" s="21"/>
      <c r="X260" s="21"/>
      <c r="Y260" s="21"/>
      <c r="Z260" s="21"/>
      <c r="AA260" s="21"/>
      <c r="AB260" s="21"/>
      <c r="AC260" s="21"/>
      <c r="AD260" s="21"/>
      <c r="AE260" s="21"/>
      <c r="AF260" s="21"/>
      <c r="AG260" s="21"/>
      <c r="AH260" s="21"/>
      <c r="AI260" s="21"/>
      <c r="AJ260" s="21"/>
    </row>
    <row r="261" spans="2:36" ht="409.5" hidden="1" x14ac:dyDescent="0.25">
      <c r="B261" s="12" t="s">
        <v>57</v>
      </c>
      <c r="C261" s="92" t="s">
        <v>1254</v>
      </c>
      <c r="D261" s="93" t="s">
        <v>984</v>
      </c>
      <c r="E261" s="93" t="s">
        <v>1140</v>
      </c>
      <c r="F261" s="16"/>
      <c r="G261" s="94">
        <v>7</v>
      </c>
      <c r="H261" s="20"/>
      <c r="I261" s="20"/>
      <c r="J261" s="21"/>
      <c r="K261" s="21"/>
      <c r="L261" s="21"/>
      <c r="M261" s="21"/>
      <c r="N261" s="21"/>
      <c r="O261" s="21"/>
      <c r="P261" s="21"/>
      <c r="Q261" s="21"/>
      <c r="R261" s="21"/>
      <c r="S261" s="21"/>
      <c r="T261" s="21"/>
      <c r="U261" s="21"/>
      <c r="V261" s="21"/>
      <c r="W261" s="21"/>
      <c r="X261" s="21"/>
      <c r="Y261" s="21"/>
      <c r="Z261" s="21"/>
      <c r="AA261" s="21"/>
      <c r="AB261" s="21"/>
      <c r="AC261" s="21"/>
      <c r="AD261" s="21"/>
      <c r="AE261" s="21"/>
      <c r="AF261" s="21"/>
      <c r="AG261" s="21"/>
      <c r="AH261" s="21"/>
      <c r="AI261" s="21"/>
      <c r="AJ261" s="21"/>
    </row>
    <row r="262" spans="2:36" ht="409.5" hidden="1" x14ac:dyDescent="0.25">
      <c r="B262" s="12" t="s">
        <v>452</v>
      </c>
      <c r="C262" s="92" t="s">
        <v>1255</v>
      </c>
      <c r="D262" s="93" t="s">
        <v>980</v>
      </c>
      <c r="E262" s="93" t="s">
        <v>1140</v>
      </c>
      <c r="F262" s="93" t="s">
        <v>1167</v>
      </c>
      <c r="G262" s="94">
        <v>5</v>
      </c>
      <c r="H262" s="20"/>
      <c r="I262" s="20"/>
      <c r="J262" s="21"/>
      <c r="K262" s="21"/>
      <c r="L262" s="21"/>
      <c r="M262" s="21"/>
      <c r="N262" s="21"/>
      <c r="O262" s="21"/>
      <c r="P262" s="21"/>
      <c r="Q262" s="21"/>
      <c r="R262" s="21"/>
      <c r="S262" s="21"/>
      <c r="T262" s="21"/>
      <c r="U262" s="21"/>
      <c r="V262" s="21"/>
      <c r="W262" s="21"/>
      <c r="X262" s="21"/>
      <c r="Y262" s="21"/>
      <c r="Z262" s="21"/>
      <c r="AA262" s="21"/>
      <c r="AB262" s="21"/>
      <c r="AC262" s="21"/>
      <c r="AD262" s="21"/>
      <c r="AE262" s="21"/>
      <c r="AF262" s="21"/>
      <c r="AG262" s="21"/>
      <c r="AH262" s="21"/>
      <c r="AI262" s="21"/>
      <c r="AJ262" s="21"/>
    </row>
    <row r="263" spans="2:36" ht="270" hidden="1" x14ac:dyDescent="0.25">
      <c r="B263" s="12" t="s">
        <v>453</v>
      </c>
      <c r="C263" s="92" t="s">
        <v>1256</v>
      </c>
      <c r="D263" s="93" t="s">
        <v>721</v>
      </c>
      <c r="E263" s="93" t="s">
        <v>1140</v>
      </c>
      <c r="F263" s="16"/>
      <c r="G263" s="94">
        <v>2</v>
      </c>
      <c r="H263" s="20"/>
      <c r="I263" s="20"/>
      <c r="J263" s="21"/>
      <c r="K263" s="21"/>
      <c r="L263" s="21"/>
      <c r="M263" s="21"/>
      <c r="N263" s="21"/>
      <c r="O263" s="21"/>
      <c r="P263" s="21"/>
      <c r="Q263" s="21"/>
      <c r="R263" s="21"/>
      <c r="S263" s="21"/>
      <c r="T263" s="21"/>
      <c r="U263" s="21"/>
      <c r="V263" s="21"/>
      <c r="W263" s="21"/>
      <c r="X263" s="21"/>
      <c r="Y263" s="21"/>
      <c r="Z263" s="21"/>
      <c r="AA263" s="21"/>
      <c r="AB263" s="21"/>
      <c r="AC263" s="21"/>
      <c r="AD263" s="21"/>
      <c r="AE263" s="21"/>
      <c r="AF263" s="21"/>
      <c r="AG263" s="21"/>
      <c r="AH263" s="21"/>
      <c r="AI263" s="21"/>
      <c r="AJ263" s="21"/>
    </row>
    <row r="264" spans="2:36" ht="390" hidden="1" x14ac:dyDescent="0.25">
      <c r="B264" s="12" t="s">
        <v>1257</v>
      </c>
      <c r="C264" s="92" t="s">
        <v>1258</v>
      </c>
      <c r="D264" s="93" t="s">
        <v>984</v>
      </c>
      <c r="E264" s="93" t="s">
        <v>1140</v>
      </c>
      <c r="F264" s="93" t="s">
        <v>1158</v>
      </c>
      <c r="G264" s="94">
        <v>4</v>
      </c>
      <c r="H264" s="20"/>
      <c r="I264" s="20"/>
      <c r="J264" s="21"/>
      <c r="K264" s="21"/>
      <c r="L264" s="21"/>
      <c r="M264" s="21"/>
      <c r="N264" s="21"/>
      <c r="O264" s="21"/>
      <c r="P264" s="21"/>
      <c r="Q264" s="21"/>
      <c r="R264" s="21"/>
      <c r="S264" s="21"/>
      <c r="T264" s="21"/>
      <c r="U264" s="21"/>
      <c r="V264" s="21"/>
      <c r="W264" s="21"/>
      <c r="X264" s="21"/>
      <c r="Y264" s="21"/>
      <c r="Z264" s="21"/>
      <c r="AA264" s="21"/>
      <c r="AB264" s="21"/>
      <c r="AC264" s="21"/>
      <c r="AD264" s="21"/>
      <c r="AE264" s="21"/>
      <c r="AF264" s="21"/>
      <c r="AG264" s="21"/>
      <c r="AH264" s="21"/>
      <c r="AI264" s="21"/>
      <c r="AJ264" s="21"/>
    </row>
    <row r="265" spans="2:36" ht="210" hidden="1" x14ac:dyDescent="0.25">
      <c r="B265" s="12" t="s">
        <v>210</v>
      </c>
      <c r="C265" s="92" t="s">
        <v>1259</v>
      </c>
      <c r="D265" s="93" t="s">
        <v>9</v>
      </c>
      <c r="E265" s="93" t="s">
        <v>979</v>
      </c>
      <c r="F265" s="16"/>
      <c r="G265" s="94">
        <v>5</v>
      </c>
      <c r="H265" s="20"/>
      <c r="I265" s="20"/>
      <c r="J265" s="21"/>
      <c r="K265" s="21"/>
      <c r="L265" s="21"/>
      <c r="M265" s="21"/>
      <c r="N265" s="21"/>
      <c r="O265" s="21"/>
      <c r="P265" s="21"/>
      <c r="Q265" s="21"/>
      <c r="R265" s="21"/>
      <c r="S265" s="21"/>
      <c r="T265" s="21"/>
      <c r="U265" s="21"/>
      <c r="V265" s="21"/>
      <c r="W265" s="21"/>
      <c r="X265" s="21"/>
      <c r="Y265" s="21"/>
      <c r="Z265" s="21"/>
      <c r="AA265" s="21"/>
      <c r="AB265" s="21"/>
      <c r="AC265" s="21"/>
      <c r="AD265" s="21"/>
      <c r="AE265" s="21"/>
      <c r="AF265" s="21"/>
      <c r="AG265" s="21"/>
      <c r="AH265" s="21"/>
      <c r="AI265" s="21"/>
      <c r="AJ265" s="21"/>
    </row>
    <row r="266" spans="2:36" ht="300" hidden="1" x14ac:dyDescent="0.25">
      <c r="B266" s="12" t="s">
        <v>1260</v>
      </c>
      <c r="C266" s="92" t="s">
        <v>1261</v>
      </c>
      <c r="D266" s="93" t="s">
        <v>9</v>
      </c>
      <c r="E266" s="93" t="s">
        <v>979</v>
      </c>
      <c r="F266" s="16"/>
      <c r="G266" s="94">
        <v>10</v>
      </c>
      <c r="H266" s="20"/>
      <c r="I266" s="20"/>
      <c r="J266" s="21"/>
      <c r="K266" s="21"/>
      <c r="L266" s="21"/>
      <c r="M266" s="21"/>
      <c r="N266" s="21"/>
      <c r="O266" s="21"/>
      <c r="P266" s="21"/>
      <c r="Q266" s="21"/>
      <c r="R266" s="21"/>
      <c r="S266" s="21"/>
      <c r="T266" s="21"/>
      <c r="U266" s="21"/>
      <c r="V266" s="21"/>
      <c r="W266" s="21"/>
      <c r="X266" s="21"/>
      <c r="Y266" s="21"/>
      <c r="Z266" s="21"/>
      <c r="AA266" s="21"/>
      <c r="AB266" s="21"/>
      <c r="AC266" s="21"/>
      <c r="AD266" s="21"/>
      <c r="AE266" s="21"/>
      <c r="AF266" s="21"/>
      <c r="AG266" s="21"/>
      <c r="AH266" s="21"/>
      <c r="AI266" s="21"/>
      <c r="AJ266" s="21"/>
    </row>
    <row r="267" spans="2:36" ht="225" hidden="1" x14ac:dyDescent="0.25">
      <c r="B267" s="12" t="s">
        <v>82</v>
      </c>
      <c r="C267" s="92" t="s">
        <v>734</v>
      </c>
      <c r="D267" s="93" t="s">
        <v>721</v>
      </c>
      <c r="E267" s="93" t="s">
        <v>722</v>
      </c>
      <c r="F267" s="16"/>
      <c r="G267" s="94">
        <v>2</v>
      </c>
      <c r="H267" s="20"/>
      <c r="I267" s="20"/>
      <c r="J267" s="21"/>
      <c r="K267" s="21"/>
      <c r="L267" s="21"/>
      <c r="M267" s="21"/>
      <c r="N267" s="21"/>
      <c r="O267" s="21"/>
      <c r="P267" s="21"/>
      <c r="Q267" s="21"/>
      <c r="R267" s="21"/>
      <c r="S267" s="21"/>
      <c r="T267" s="21"/>
      <c r="U267" s="21"/>
      <c r="V267" s="21"/>
      <c r="W267" s="21"/>
      <c r="X267" s="21"/>
      <c r="Y267" s="21"/>
      <c r="Z267" s="21"/>
      <c r="AA267" s="21"/>
      <c r="AB267" s="21"/>
      <c r="AC267" s="21"/>
      <c r="AD267" s="21"/>
      <c r="AE267" s="21"/>
      <c r="AF267" s="21"/>
      <c r="AG267" s="21"/>
      <c r="AH267" s="21"/>
      <c r="AI267" s="21"/>
      <c r="AJ267" s="21"/>
    </row>
    <row r="268" spans="2:36" ht="409.5" hidden="1" x14ac:dyDescent="0.25">
      <c r="B268" s="12" t="s">
        <v>143</v>
      </c>
      <c r="C268" s="92" t="s">
        <v>587</v>
      </c>
      <c r="D268" s="93" t="s">
        <v>10</v>
      </c>
      <c r="E268" s="93" t="s">
        <v>722</v>
      </c>
      <c r="F268" s="16"/>
      <c r="G268" s="94">
        <v>3</v>
      </c>
      <c r="H268" s="20"/>
      <c r="I268" s="20"/>
      <c r="J268" s="21"/>
      <c r="K268" s="21"/>
      <c r="L268" s="21"/>
      <c r="M268" s="21"/>
      <c r="N268" s="21"/>
      <c r="O268" s="21"/>
      <c r="P268" s="21"/>
      <c r="Q268" s="21"/>
      <c r="R268" s="21"/>
      <c r="S268" s="21"/>
      <c r="T268" s="21"/>
      <c r="U268" s="21"/>
      <c r="V268" s="21"/>
      <c r="W268" s="21"/>
      <c r="X268" s="21"/>
      <c r="Y268" s="21"/>
      <c r="Z268" s="21"/>
      <c r="AA268" s="21"/>
      <c r="AB268" s="21"/>
      <c r="AC268" s="21"/>
      <c r="AD268" s="21"/>
      <c r="AE268" s="21"/>
      <c r="AF268" s="21"/>
      <c r="AG268" s="21"/>
      <c r="AH268" s="21"/>
      <c r="AI268" s="21"/>
      <c r="AJ268" s="21"/>
    </row>
    <row r="269" spans="2:36" ht="409.5" hidden="1" x14ac:dyDescent="0.25">
      <c r="B269" s="12" t="s">
        <v>1262</v>
      </c>
      <c r="C269" s="92" t="s">
        <v>1263</v>
      </c>
      <c r="D269" s="93" t="s">
        <v>9</v>
      </c>
      <c r="E269" s="93" t="s">
        <v>983</v>
      </c>
      <c r="F269" s="16"/>
      <c r="G269" s="94">
        <v>5</v>
      </c>
      <c r="H269" s="20"/>
      <c r="I269" s="20"/>
      <c r="J269" s="21"/>
      <c r="K269" s="21"/>
      <c r="L269" s="21"/>
      <c r="M269" s="21"/>
      <c r="N269" s="21"/>
      <c r="O269" s="21"/>
      <c r="P269" s="21"/>
      <c r="Q269" s="21"/>
      <c r="R269" s="21"/>
      <c r="S269" s="21"/>
      <c r="T269" s="21"/>
      <c r="U269" s="21"/>
      <c r="V269" s="21"/>
      <c r="W269" s="21"/>
      <c r="X269" s="21"/>
      <c r="Y269" s="21"/>
      <c r="Z269" s="21"/>
      <c r="AA269" s="21"/>
      <c r="AB269" s="21"/>
      <c r="AC269" s="21"/>
      <c r="AD269" s="21"/>
      <c r="AE269" s="21"/>
      <c r="AF269" s="21"/>
      <c r="AG269" s="21"/>
      <c r="AH269" s="21"/>
      <c r="AI269" s="21"/>
      <c r="AJ269" s="21"/>
    </row>
    <row r="270" spans="2:36" ht="409.5" hidden="1" x14ac:dyDescent="0.25">
      <c r="B270" s="12" t="s">
        <v>1264</v>
      </c>
      <c r="C270" s="92" t="s">
        <v>1265</v>
      </c>
      <c r="D270" s="93" t="s">
        <v>9</v>
      </c>
      <c r="E270" s="93" t="s">
        <v>983</v>
      </c>
      <c r="F270" s="16"/>
      <c r="G270" s="94">
        <v>7</v>
      </c>
      <c r="H270" s="20"/>
      <c r="I270" s="20"/>
      <c r="J270" s="21"/>
      <c r="K270" s="21"/>
      <c r="L270" s="21"/>
      <c r="M270" s="21"/>
      <c r="N270" s="21"/>
      <c r="O270" s="21"/>
      <c r="P270" s="21"/>
      <c r="Q270" s="21"/>
      <c r="R270" s="21"/>
      <c r="S270" s="21"/>
      <c r="T270" s="21"/>
      <c r="U270" s="21"/>
      <c r="V270" s="21"/>
      <c r="W270" s="21"/>
      <c r="X270" s="21"/>
      <c r="Y270" s="21"/>
      <c r="Z270" s="21"/>
      <c r="AA270" s="21"/>
      <c r="AB270" s="21"/>
      <c r="AC270" s="21"/>
      <c r="AD270" s="21"/>
      <c r="AE270" s="21"/>
      <c r="AF270" s="21"/>
      <c r="AG270" s="21"/>
      <c r="AH270" s="21"/>
      <c r="AI270" s="21"/>
      <c r="AJ270" s="21"/>
    </row>
    <row r="271" spans="2:36" ht="409.5" hidden="1" x14ac:dyDescent="0.25">
      <c r="B271" s="12" t="s">
        <v>1010</v>
      </c>
      <c r="C271" s="92" t="s">
        <v>1266</v>
      </c>
      <c r="D271" s="93" t="s">
        <v>10</v>
      </c>
      <c r="E271" s="93" t="s">
        <v>983</v>
      </c>
      <c r="F271" s="16"/>
      <c r="G271" s="94">
        <v>5</v>
      </c>
      <c r="H271" s="20"/>
      <c r="I271" s="20"/>
      <c r="J271" s="21"/>
      <c r="K271" s="21"/>
      <c r="L271" s="21"/>
      <c r="M271" s="21"/>
      <c r="N271" s="21"/>
      <c r="O271" s="21"/>
      <c r="P271" s="21"/>
      <c r="Q271" s="21"/>
      <c r="R271" s="21"/>
      <c r="S271" s="21"/>
      <c r="T271" s="21"/>
      <c r="U271" s="21"/>
      <c r="V271" s="21"/>
      <c r="W271" s="21"/>
      <c r="X271" s="21"/>
      <c r="Y271" s="21"/>
      <c r="Z271" s="21"/>
      <c r="AA271" s="21"/>
      <c r="AB271" s="21"/>
      <c r="AC271" s="21"/>
      <c r="AD271" s="21"/>
      <c r="AE271" s="21"/>
      <c r="AF271" s="21"/>
      <c r="AG271" s="21"/>
      <c r="AH271" s="21"/>
      <c r="AI271" s="21"/>
      <c r="AJ271" s="21"/>
    </row>
    <row r="272" spans="2:36" ht="409.5" hidden="1" x14ac:dyDescent="0.25">
      <c r="B272" s="12" t="s">
        <v>1267</v>
      </c>
      <c r="C272" s="92" t="s">
        <v>1268</v>
      </c>
      <c r="D272" s="93" t="s">
        <v>984</v>
      </c>
      <c r="E272" s="93" t="s">
        <v>720</v>
      </c>
      <c r="F272" s="16"/>
      <c r="G272" s="94">
        <v>1</v>
      </c>
      <c r="H272" s="20"/>
      <c r="I272" s="20"/>
      <c r="J272" s="21"/>
      <c r="K272" s="21"/>
      <c r="L272" s="21"/>
      <c r="M272" s="21"/>
      <c r="N272" s="21"/>
      <c r="O272" s="21"/>
      <c r="P272" s="21"/>
      <c r="Q272" s="21"/>
      <c r="R272" s="21"/>
      <c r="S272" s="21"/>
      <c r="T272" s="21"/>
      <c r="U272" s="21"/>
      <c r="V272" s="21"/>
      <c r="W272" s="21"/>
      <c r="X272" s="21"/>
      <c r="Y272" s="21"/>
      <c r="Z272" s="21"/>
      <c r="AA272" s="21"/>
      <c r="AB272" s="21"/>
      <c r="AC272" s="21"/>
      <c r="AD272" s="21"/>
      <c r="AE272" s="21"/>
      <c r="AF272" s="21"/>
      <c r="AG272" s="21"/>
      <c r="AH272" s="21"/>
      <c r="AI272" s="21"/>
      <c r="AJ272" s="21"/>
    </row>
    <row r="273" spans="2:36" ht="409.5" hidden="1" x14ac:dyDescent="0.25">
      <c r="B273" s="12" t="s">
        <v>1011</v>
      </c>
      <c r="C273" s="92" t="s">
        <v>1269</v>
      </c>
      <c r="D273" s="93" t="s">
        <v>10</v>
      </c>
      <c r="E273" s="93" t="s">
        <v>983</v>
      </c>
      <c r="F273" s="16"/>
      <c r="G273" s="94">
        <v>5</v>
      </c>
      <c r="H273" s="20"/>
      <c r="I273" s="20"/>
      <c r="J273" s="21"/>
      <c r="K273" s="21"/>
      <c r="L273" s="21"/>
      <c r="M273" s="21"/>
      <c r="N273" s="21"/>
      <c r="O273" s="21"/>
      <c r="P273" s="21"/>
      <c r="Q273" s="21"/>
      <c r="R273" s="21"/>
      <c r="S273" s="21"/>
      <c r="T273" s="21"/>
      <c r="U273" s="21"/>
      <c r="V273" s="21"/>
      <c r="W273" s="21"/>
      <c r="X273" s="21"/>
      <c r="Y273" s="21"/>
      <c r="Z273" s="21"/>
      <c r="AA273" s="21"/>
      <c r="AB273" s="21"/>
      <c r="AC273" s="21"/>
      <c r="AD273" s="21"/>
      <c r="AE273" s="21"/>
      <c r="AF273" s="21"/>
      <c r="AG273" s="21"/>
      <c r="AH273" s="21"/>
      <c r="AI273" s="21"/>
      <c r="AJ273" s="21"/>
    </row>
    <row r="274" spans="2:36" ht="409.5" hidden="1" x14ac:dyDescent="0.25">
      <c r="B274" s="12" t="s">
        <v>1270</v>
      </c>
      <c r="C274" s="92" t="s">
        <v>1271</v>
      </c>
      <c r="D274" s="93" t="s">
        <v>984</v>
      </c>
      <c r="E274" s="93" t="s">
        <v>720</v>
      </c>
      <c r="F274" s="16"/>
      <c r="G274" s="94">
        <v>1</v>
      </c>
      <c r="H274" s="20"/>
      <c r="I274" s="20"/>
      <c r="J274" s="21"/>
      <c r="K274" s="21"/>
      <c r="L274" s="21"/>
      <c r="M274" s="21"/>
      <c r="N274" s="21"/>
      <c r="O274" s="21"/>
      <c r="P274" s="21"/>
      <c r="Q274" s="21"/>
      <c r="R274" s="21"/>
      <c r="S274" s="21"/>
      <c r="T274" s="21"/>
      <c r="U274" s="21"/>
      <c r="V274" s="21"/>
      <c r="W274" s="21"/>
      <c r="X274" s="21"/>
      <c r="Y274" s="21"/>
      <c r="Z274" s="21"/>
      <c r="AA274" s="21"/>
      <c r="AB274" s="21"/>
      <c r="AC274" s="21"/>
      <c r="AD274" s="21"/>
      <c r="AE274" s="21"/>
      <c r="AF274" s="21"/>
      <c r="AG274" s="21"/>
      <c r="AH274" s="21"/>
      <c r="AI274" s="21"/>
      <c r="AJ274" s="21"/>
    </row>
    <row r="275" spans="2:36" ht="409.5" hidden="1" x14ac:dyDescent="0.25">
      <c r="B275" s="12" t="s">
        <v>1272</v>
      </c>
      <c r="C275" s="92" t="s">
        <v>1273</v>
      </c>
      <c r="D275" s="93" t="s">
        <v>10</v>
      </c>
      <c r="E275" s="93" t="s">
        <v>983</v>
      </c>
      <c r="F275" s="16"/>
      <c r="G275" s="94">
        <v>5</v>
      </c>
      <c r="H275" s="20"/>
      <c r="I275" s="20"/>
      <c r="J275" s="21"/>
      <c r="K275" s="21"/>
      <c r="L275" s="21"/>
      <c r="M275" s="21"/>
      <c r="N275" s="21"/>
      <c r="O275" s="21"/>
      <c r="P275" s="21"/>
      <c r="Q275" s="21"/>
      <c r="R275" s="21"/>
      <c r="S275" s="21"/>
      <c r="T275" s="21"/>
      <c r="U275" s="21"/>
      <c r="V275" s="21"/>
      <c r="W275" s="21"/>
      <c r="X275" s="21"/>
      <c r="Y275" s="21"/>
      <c r="Z275" s="21"/>
      <c r="AA275" s="21"/>
      <c r="AB275" s="21"/>
      <c r="AC275" s="21"/>
      <c r="AD275" s="21"/>
      <c r="AE275" s="21"/>
      <c r="AF275" s="21"/>
      <c r="AG275" s="21"/>
      <c r="AH275" s="21"/>
      <c r="AI275" s="21"/>
      <c r="AJ275" s="21"/>
    </row>
    <row r="276" spans="2:36" ht="409.5" hidden="1" x14ac:dyDescent="0.25">
      <c r="B276" s="12" t="s">
        <v>1274</v>
      </c>
      <c r="C276" s="92" t="s">
        <v>1275</v>
      </c>
      <c r="D276" s="93" t="s">
        <v>984</v>
      </c>
      <c r="E276" s="93" t="s">
        <v>720</v>
      </c>
      <c r="F276" s="16"/>
      <c r="G276" s="94">
        <v>1</v>
      </c>
      <c r="H276" s="20"/>
      <c r="I276" s="20"/>
      <c r="J276" s="21"/>
      <c r="K276" s="21"/>
      <c r="L276" s="21"/>
      <c r="M276" s="21"/>
      <c r="N276" s="21"/>
      <c r="O276" s="21"/>
      <c r="P276" s="21"/>
      <c r="Q276" s="21"/>
      <c r="R276" s="21"/>
      <c r="S276" s="21"/>
      <c r="T276" s="21"/>
      <c r="U276" s="21"/>
      <c r="V276" s="21"/>
      <c r="W276" s="21"/>
      <c r="X276" s="21"/>
      <c r="Y276" s="21"/>
      <c r="Z276" s="21"/>
      <c r="AA276" s="21"/>
      <c r="AB276" s="21"/>
      <c r="AC276" s="21"/>
      <c r="AD276" s="21"/>
      <c r="AE276" s="21"/>
      <c r="AF276" s="21"/>
      <c r="AG276" s="21"/>
      <c r="AH276" s="21"/>
      <c r="AI276" s="21"/>
      <c r="AJ276" s="21"/>
    </row>
    <row r="277" spans="2:36" ht="409.5" hidden="1" x14ac:dyDescent="0.25">
      <c r="B277" s="12" t="s">
        <v>454</v>
      </c>
      <c r="C277" s="92" t="s">
        <v>1276</v>
      </c>
      <c r="D277" s="93" t="s">
        <v>722</v>
      </c>
      <c r="E277" s="93" t="s">
        <v>983</v>
      </c>
      <c r="F277" s="16"/>
      <c r="G277" s="94">
        <v>3</v>
      </c>
      <c r="H277" s="20"/>
      <c r="I277" s="20"/>
      <c r="J277" s="21"/>
      <c r="K277" s="21"/>
      <c r="L277" s="21"/>
      <c r="M277" s="21"/>
      <c r="N277" s="21"/>
      <c r="O277" s="21"/>
      <c r="P277" s="21"/>
      <c r="Q277" s="21"/>
      <c r="R277" s="21"/>
      <c r="S277" s="21"/>
      <c r="T277" s="21"/>
      <c r="U277" s="21"/>
      <c r="V277" s="21"/>
      <c r="W277" s="21"/>
      <c r="X277" s="21"/>
      <c r="Y277" s="21"/>
      <c r="Z277" s="21"/>
      <c r="AA277" s="21"/>
      <c r="AB277" s="21"/>
      <c r="AC277" s="21"/>
      <c r="AD277" s="21"/>
      <c r="AE277" s="21"/>
      <c r="AF277" s="21"/>
      <c r="AG277" s="21"/>
      <c r="AH277" s="21"/>
      <c r="AI277" s="21"/>
      <c r="AJ277" s="21"/>
    </row>
    <row r="278" spans="2:36" ht="390" hidden="1" x14ac:dyDescent="0.25">
      <c r="B278" s="12" t="s">
        <v>211</v>
      </c>
      <c r="C278" s="92" t="s">
        <v>735</v>
      </c>
      <c r="D278" s="93" t="s">
        <v>721</v>
      </c>
      <c r="E278" s="93" t="s">
        <v>722</v>
      </c>
      <c r="F278" s="93" t="s">
        <v>1197</v>
      </c>
      <c r="G278" s="94">
        <v>2</v>
      </c>
      <c r="H278" s="20"/>
      <c r="I278" s="20"/>
      <c r="J278" s="21"/>
      <c r="K278" s="21"/>
      <c r="L278" s="21"/>
      <c r="M278" s="21"/>
      <c r="N278" s="21"/>
      <c r="O278" s="21"/>
      <c r="P278" s="21"/>
      <c r="Q278" s="21"/>
      <c r="R278" s="21"/>
      <c r="S278" s="21"/>
      <c r="T278" s="21"/>
      <c r="U278" s="21"/>
      <c r="V278" s="21"/>
      <c r="W278" s="21"/>
      <c r="X278" s="21"/>
      <c r="Y278" s="21"/>
      <c r="Z278" s="21"/>
      <c r="AA278" s="21"/>
      <c r="AB278" s="21"/>
      <c r="AC278" s="21"/>
      <c r="AD278" s="21"/>
      <c r="AE278" s="21"/>
      <c r="AF278" s="21"/>
      <c r="AG278" s="21"/>
      <c r="AH278" s="21"/>
      <c r="AI278" s="21"/>
      <c r="AJ278" s="21"/>
    </row>
    <row r="279" spans="2:36" ht="409.5" hidden="1" x14ac:dyDescent="0.25">
      <c r="B279" s="12" t="s">
        <v>212</v>
      </c>
      <c r="C279" s="92" t="s">
        <v>588</v>
      </c>
      <c r="D279" s="93" t="s">
        <v>722</v>
      </c>
      <c r="E279" s="93" t="s">
        <v>722</v>
      </c>
      <c r="F279" s="16"/>
      <c r="G279" s="94">
        <v>1</v>
      </c>
      <c r="H279" s="20"/>
      <c r="I279" s="20"/>
      <c r="J279" s="21"/>
      <c r="K279" s="21"/>
      <c r="L279" s="21"/>
      <c r="M279" s="21"/>
      <c r="N279" s="21"/>
      <c r="O279" s="21"/>
      <c r="P279" s="21"/>
      <c r="Q279" s="21"/>
      <c r="R279" s="21"/>
      <c r="S279" s="21"/>
      <c r="T279" s="21"/>
      <c r="U279" s="21"/>
      <c r="V279" s="21"/>
      <c r="W279" s="21"/>
      <c r="X279" s="21"/>
      <c r="Y279" s="21"/>
      <c r="Z279" s="21"/>
      <c r="AA279" s="21"/>
      <c r="AB279" s="21"/>
      <c r="AC279" s="21"/>
      <c r="AD279" s="21"/>
      <c r="AE279" s="21"/>
      <c r="AF279" s="21"/>
      <c r="AG279" s="21"/>
      <c r="AH279" s="21"/>
      <c r="AI279" s="21"/>
      <c r="AJ279" s="21"/>
    </row>
    <row r="280" spans="2:36" ht="409.5" hidden="1" x14ac:dyDescent="0.25">
      <c r="B280" s="12" t="s">
        <v>89</v>
      </c>
      <c r="C280" s="92" t="s">
        <v>736</v>
      </c>
      <c r="D280" s="93" t="s">
        <v>721</v>
      </c>
      <c r="E280" s="93" t="s">
        <v>1140</v>
      </c>
      <c r="F280" s="93" t="s">
        <v>1161</v>
      </c>
      <c r="G280" s="94">
        <v>3</v>
      </c>
      <c r="H280" s="20"/>
      <c r="I280" s="20"/>
      <c r="J280" s="21"/>
      <c r="K280" s="21"/>
      <c r="L280" s="21"/>
      <c r="M280" s="21"/>
      <c r="N280" s="21"/>
      <c r="O280" s="21"/>
      <c r="P280" s="21"/>
      <c r="Q280" s="21"/>
      <c r="R280" s="21"/>
      <c r="S280" s="21"/>
      <c r="T280" s="21"/>
      <c r="U280" s="21"/>
      <c r="V280" s="21"/>
      <c r="W280" s="21"/>
      <c r="X280" s="21"/>
      <c r="Y280" s="21"/>
      <c r="Z280" s="21"/>
      <c r="AA280" s="21"/>
      <c r="AB280" s="21"/>
      <c r="AC280" s="21"/>
      <c r="AD280" s="21"/>
      <c r="AE280" s="21"/>
      <c r="AF280" s="21"/>
      <c r="AG280" s="21"/>
      <c r="AH280" s="21"/>
      <c r="AI280" s="21"/>
      <c r="AJ280" s="21"/>
    </row>
    <row r="281" spans="2:36" ht="409.5" hidden="1" x14ac:dyDescent="0.25">
      <c r="B281" s="12" t="s">
        <v>213</v>
      </c>
      <c r="C281" s="92" t="s">
        <v>589</v>
      </c>
      <c r="D281" s="93" t="s">
        <v>984</v>
      </c>
      <c r="E281" s="93" t="s">
        <v>722</v>
      </c>
      <c r="F281" s="16"/>
      <c r="G281" s="94">
        <v>5</v>
      </c>
      <c r="H281" s="20"/>
      <c r="I281" s="20"/>
      <c r="J281" s="21"/>
      <c r="K281" s="21"/>
      <c r="L281" s="21"/>
      <c r="M281" s="21"/>
      <c r="N281" s="21"/>
      <c r="O281" s="21"/>
      <c r="P281" s="21"/>
      <c r="Q281" s="21"/>
      <c r="R281" s="21"/>
      <c r="S281" s="21"/>
      <c r="T281" s="21"/>
      <c r="U281" s="21"/>
      <c r="V281" s="21"/>
      <c r="W281" s="21"/>
      <c r="X281" s="21"/>
      <c r="Y281" s="21"/>
      <c r="Z281" s="21"/>
      <c r="AA281" s="21"/>
      <c r="AB281" s="21"/>
      <c r="AC281" s="21"/>
      <c r="AD281" s="21"/>
      <c r="AE281" s="21"/>
      <c r="AF281" s="21"/>
      <c r="AG281" s="21"/>
      <c r="AH281" s="21"/>
      <c r="AI281" s="21"/>
      <c r="AJ281" s="21"/>
    </row>
    <row r="282" spans="2:36" ht="375" hidden="1" x14ac:dyDescent="0.25">
      <c r="B282" s="12" t="s">
        <v>100</v>
      </c>
      <c r="C282" s="92" t="s">
        <v>590</v>
      </c>
      <c r="D282" s="93" t="s">
        <v>984</v>
      </c>
      <c r="E282" s="93" t="s">
        <v>1140</v>
      </c>
      <c r="F282" s="93" t="s">
        <v>1161</v>
      </c>
      <c r="G282" s="94">
        <v>3</v>
      </c>
      <c r="H282" s="20"/>
      <c r="I282" s="20"/>
      <c r="J282" s="21"/>
      <c r="K282" s="21"/>
      <c r="L282" s="21"/>
      <c r="M282" s="21"/>
      <c r="N282" s="21"/>
      <c r="O282" s="21"/>
      <c r="P282" s="21"/>
      <c r="Q282" s="21"/>
      <c r="R282" s="21"/>
      <c r="S282" s="21"/>
      <c r="T282" s="21"/>
      <c r="U282" s="21"/>
      <c r="V282" s="21"/>
      <c r="W282" s="21"/>
      <c r="X282" s="21"/>
      <c r="Y282" s="21"/>
      <c r="Z282" s="21"/>
      <c r="AA282" s="21"/>
      <c r="AB282" s="21"/>
      <c r="AC282" s="21"/>
      <c r="AD282" s="21"/>
      <c r="AE282" s="21"/>
      <c r="AF282" s="21"/>
      <c r="AG282" s="21"/>
      <c r="AH282" s="21"/>
      <c r="AI282" s="21"/>
      <c r="AJ282" s="21"/>
    </row>
    <row r="283" spans="2:36" ht="409.5" hidden="1" x14ac:dyDescent="0.25">
      <c r="B283" s="12" t="s">
        <v>214</v>
      </c>
      <c r="C283" s="92" t="s">
        <v>1277</v>
      </c>
      <c r="D283" s="93" t="s">
        <v>984</v>
      </c>
      <c r="E283" s="16"/>
      <c r="F283" s="16"/>
      <c r="G283" s="94">
        <v>3</v>
      </c>
      <c r="H283" s="20"/>
      <c r="I283" s="20"/>
      <c r="J283" s="21"/>
      <c r="K283" s="21"/>
      <c r="L283" s="21"/>
      <c r="M283" s="21"/>
      <c r="N283" s="21"/>
      <c r="O283" s="21"/>
      <c r="P283" s="21"/>
      <c r="Q283" s="21"/>
      <c r="R283" s="21"/>
      <c r="S283" s="21"/>
      <c r="T283" s="21"/>
      <c r="U283" s="21"/>
      <c r="V283" s="21"/>
      <c r="W283" s="21"/>
      <c r="X283" s="21"/>
      <c r="Y283" s="21"/>
      <c r="Z283" s="21"/>
      <c r="AA283" s="21"/>
      <c r="AB283" s="21"/>
      <c r="AC283" s="21"/>
      <c r="AD283" s="21"/>
      <c r="AE283" s="21"/>
      <c r="AF283" s="21"/>
      <c r="AG283" s="21"/>
      <c r="AH283" s="21"/>
      <c r="AI283" s="21"/>
      <c r="AJ283" s="21"/>
    </row>
    <row r="284" spans="2:36" ht="285" hidden="1" x14ac:dyDescent="0.25">
      <c r="B284" s="12" t="s">
        <v>142</v>
      </c>
      <c r="C284" s="92" t="s">
        <v>591</v>
      </c>
      <c r="D284" s="93" t="s">
        <v>10</v>
      </c>
      <c r="E284" s="16"/>
      <c r="F284" s="16"/>
      <c r="G284" s="94">
        <v>2</v>
      </c>
      <c r="H284" s="20"/>
      <c r="I284" s="20"/>
      <c r="J284" s="21"/>
      <c r="K284" s="21"/>
      <c r="L284" s="21"/>
      <c r="M284" s="21"/>
      <c r="N284" s="21"/>
      <c r="O284" s="21"/>
      <c r="P284" s="21"/>
      <c r="Q284" s="21"/>
      <c r="R284" s="21"/>
      <c r="S284" s="21"/>
      <c r="T284" s="21"/>
      <c r="U284" s="21"/>
      <c r="V284" s="21"/>
      <c r="W284" s="21"/>
      <c r="X284" s="21"/>
      <c r="Y284" s="21"/>
      <c r="Z284" s="21"/>
      <c r="AA284" s="21"/>
      <c r="AB284" s="21"/>
      <c r="AC284" s="21"/>
      <c r="AD284" s="21"/>
      <c r="AE284" s="21"/>
      <c r="AF284" s="21"/>
      <c r="AG284" s="21"/>
      <c r="AH284" s="21"/>
      <c r="AI284" s="21"/>
      <c r="AJ284" s="21"/>
    </row>
    <row r="285" spans="2:36" ht="409.5" hidden="1" x14ac:dyDescent="0.25">
      <c r="B285" s="12" t="s">
        <v>215</v>
      </c>
      <c r="C285" s="92" t="s">
        <v>1278</v>
      </c>
      <c r="D285" s="93" t="s">
        <v>721</v>
      </c>
      <c r="E285" s="16"/>
      <c r="F285" s="93" t="s">
        <v>1165</v>
      </c>
      <c r="G285" s="94">
        <v>1</v>
      </c>
      <c r="H285" s="20"/>
      <c r="I285" s="20"/>
      <c r="J285" s="21"/>
      <c r="K285" s="21"/>
      <c r="L285" s="21"/>
      <c r="M285" s="21"/>
      <c r="N285" s="21"/>
      <c r="O285" s="21"/>
      <c r="P285" s="21"/>
      <c r="Q285" s="21"/>
      <c r="R285" s="21"/>
      <c r="S285" s="21"/>
      <c r="T285" s="21"/>
      <c r="U285" s="21"/>
      <c r="V285" s="21"/>
      <c r="W285" s="21"/>
      <c r="X285" s="21"/>
      <c r="Y285" s="21"/>
      <c r="Z285" s="21"/>
      <c r="AA285" s="21"/>
      <c r="AB285" s="21"/>
      <c r="AC285" s="21"/>
      <c r="AD285" s="21"/>
      <c r="AE285" s="21"/>
      <c r="AF285" s="21"/>
      <c r="AG285" s="21"/>
      <c r="AH285" s="21"/>
      <c r="AI285" s="21"/>
      <c r="AJ285" s="21"/>
    </row>
    <row r="286" spans="2:36" ht="409.5" hidden="1" x14ac:dyDescent="0.25">
      <c r="B286" s="12" t="s">
        <v>216</v>
      </c>
      <c r="C286" s="92" t="s">
        <v>1279</v>
      </c>
      <c r="D286" s="93" t="s">
        <v>721</v>
      </c>
      <c r="E286" s="16"/>
      <c r="F286" s="93" t="s">
        <v>1165</v>
      </c>
      <c r="G286" s="94">
        <v>1</v>
      </c>
      <c r="H286" s="20"/>
      <c r="I286" s="20"/>
      <c r="J286" s="21"/>
      <c r="K286" s="21"/>
      <c r="L286" s="21"/>
      <c r="M286" s="21"/>
      <c r="N286" s="21"/>
      <c r="O286" s="21"/>
      <c r="P286" s="21"/>
      <c r="Q286" s="21"/>
      <c r="R286" s="21"/>
      <c r="S286" s="21"/>
      <c r="T286" s="21"/>
      <c r="U286" s="21"/>
      <c r="V286" s="21"/>
      <c r="W286" s="21"/>
      <c r="X286" s="21"/>
      <c r="Y286" s="21"/>
      <c r="Z286" s="21"/>
      <c r="AA286" s="21"/>
      <c r="AB286" s="21"/>
      <c r="AC286" s="21"/>
      <c r="AD286" s="21"/>
      <c r="AE286" s="21"/>
      <c r="AF286" s="21"/>
      <c r="AG286" s="21"/>
      <c r="AH286" s="21"/>
      <c r="AI286" s="21"/>
      <c r="AJ286" s="21"/>
    </row>
    <row r="287" spans="2:36" ht="409.5" hidden="1" x14ac:dyDescent="0.25">
      <c r="B287" s="12" t="s">
        <v>138</v>
      </c>
      <c r="C287" s="92" t="s">
        <v>592</v>
      </c>
      <c r="D287" s="93" t="s">
        <v>10</v>
      </c>
      <c r="E287" s="93" t="s">
        <v>720</v>
      </c>
      <c r="F287" s="16"/>
      <c r="G287" s="94">
        <v>1</v>
      </c>
      <c r="H287" s="20"/>
      <c r="I287" s="20"/>
      <c r="J287" s="21"/>
      <c r="K287" s="21"/>
      <c r="L287" s="21"/>
      <c r="M287" s="21"/>
      <c r="N287" s="21"/>
      <c r="O287" s="21"/>
      <c r="P287" s="21"/>
      <c r="Q287" s="21"/>
      <c r="R287" s="21"/>
      <c r="S287" s="21"/>
      <c r="T287" s="21"/>
      <c r="U287" s="21"/>
      <c r="V287" s="21"/>
      <c r="W287" s="21"/>
      <c r="X287" s="21"/>
      <c r="Y287" s="21"/>
      <c r="Z287" s="21"/>
      <c r="AA287" s="21"/>
      <c r="AB287" s="21"/>
      <c r="AC287" s="21"/>
      <c r="AD287" s="21"/>
      <c r="AE287" s="21"/>
      <c r="AF287" s="21"/>
      <c r="AG287" s="21"/>
      <c r="AH287" s="21"/>
      <c r="AI287" s="21"/>
      <c r="AJ287" s="21"/>
    </row>
    <row r="288" spans="2:36" ht="409.5" hidden="1" x14ac:dyDescent="0.25">
      <c r="B288" s="12" t="s">
        <v>1280</v>
      </c>
      <c r="C288" s="92" t="s">
        <v>1281</v>
      </c>
      <c r="D288" s="93" t="s">
        <v>10</v>
      </c>
      <c r="E288" s="16"/>
      <c r="F288" s="16"/>
      <c r="G288" s="94">
        <v>3</v>
      </c>
      <c r="H288" s="20"/>
      <c r="I288" s="20"/>
      <c r="J288" s="21"/>
      <c r="K288" s="21"/>
      <c r="L288" s="21"/>
      <c r="M288" s="21"/>
      <c r="N288" s="21"/>
      <c r="O288" s="21"/>
      <c r="P288" s="21"/>
      <c r="Q288" s="21"/>
      <c r="R288" s="21"/>
      <c r="S288" s="21"/>
      <c r="T288" s="21"/>
      <c r="U288" s="21"/>
      <c r="V288" s="21"/>
      <c r="W288" s="21"/>
      <c r="X288" s="21"/>
      <c r="Y288" s="21"/>
      <c r="Z288" s="21"/>
      <c r="AA288" s="21"/>
      <c r="AB288" s="21"/>
      <c r="AC288" s="21"/>
      <c r="AD288" s="21"/>
      <c r="AE288" s="21"/>
      <c r="AF288" s="21"/>
      <c r="AG288" s="21"/>
      <c r="AH288" s="21"/>
      <c r="AI288" s="21"/>
      <c r="AJ288" s="21"/>
    </row>
    <row r="289" spans="2:36" ht="409.5" hidden="1" x14ac:dyDescent="0.25">
      <c r="B289" s="12" t="s">
        <v>68</v>
      </c>
      <c r="C289" s="92" t="s">
        <v>1282</v>
      </c>
      <c r="D289" s="93" t="s">
        <v>984</v>
      </c>
      <c r="E289" s="16"/>
      <c r="F289" s="93" t="s">
        <v>1165</v>
      </c>
      <c r="G289" s="94">
        <v>2</v>
      </c>
      <c r="H289" s="20"/>
      <c r="I289" s="20"/>
      <c r="J289" s="21"/>
      <c r="K289" s="21"/>
      <c r="L289" s="21"/>
      <c r="M289" s="21"/>
      <c r="N289" s="21"/>
      <c r="O289" s="21"/>
      <c r="P289" s="21"/>
      <c r="Q289" s="21"/>
      <c r="R289" s="21"/>
      <c r="S289" s="21"/>
      <c r="T289" s="21"/>
      <c r="U289" s="21"/>
      <c r="V289" s="21"/>
      <c r="W289" s="21"/>
      <c r="X289" s="21"/>
      <c r="Y289" s="21"/>
      <c r="Z289" s="21"/>
      <c r="AA289" s="21"/>
      <c r="AB289" s="21"/>
      <c r="AC289" s="21"/>
      <c r="AD289" s="21"/>
      <c r="AE289" s="21"/>
      <c r="AF289" s="21"/>
      <c r="AG289" s="21"/>
      <c r="AH289" s="21"/>
      <c r="AI289" s="21"/>
      <c r="AJ289" s="21"/>
    </row>
    <row r="290" spans="2:36" ht="409.5" hidden="1" x14ac:dyDescent="0.25">
      <c r="B290" s="12" t="s">
        <v>217</v>
      </c>
      <c r="C290" s="92" t="s">
        <v>1283</v>
      </c>
      <c r="D290" s="93" t="s">
        <v>10</v>
      </c>
      <c r="E290" s="93" t="s">
        <v>979</v>
      </c>
      <c r="F290" s="16"/>
      <c r="G290" s="94">
        <v>5</v>
      </c>
      <c r="H290" s="20"/>
      <c r="I290" s="20"/>
      <c r="J290" s="21"/>
      <c r="K290" s="21"/>
      <c r="L290" s="21"/>
      <c r="M290" s="21"/>
      <c r="N290" s="21"/>
      <c r="O290" s="21"/>
      <c r="P290" s="21"/>
      <c r="Q290" s="21"/>
      <c r="R290" s="21"/>
      <c r="S290" s="21"/>
      <c r="T290" s="21"/>
      <c r="U290" s="21"/>
      <c r="V290" s="21"/>
      <c r="W290" s="21"/>
      <c r="X290" s="21"/>
      <c r="Y290" s="21"/>
      <c r="Z290" s="21"/>
      <c r="AA290" s="21"/>
      <c r="AB290" s="21"/>
      <c r="AC290" s="21"/>
      <c r="AD290" s="21"/>
      <c r="AE290" s="21"/>
      <c r="AF290" s="21"/>
      <c r="AG290" s="21"/>
      <c r="AH290" s="21"/>
      <c r="AI290" s="21"/>
      <c r="AJ290" s="21"/>
    </row>
    <row r="291" spans="2:36" ht="409.5" hidden="1" x14ac:dyDescent="0.25">
      <c r="B291" s="12" t="s">
        <v>1284</v>
      </c>
      <c r="C291" s="92" t="s">
        <v>1285</v>
      </c>
      <c r="D291" s="93" t="s">
        <v>10</v>
      </c>
      <c r="E291" s="93" t="s">
        <v>979</v>
      </c>
      <c r="F291" s="16"/>
      <c r="G291" s="94">
        <v>5</v>
      </c>
      <c r="H291" s="20"/>
      <c r="I291" s="20"/>
      <c r="J291" s="21"/>
      <c r="K291" s="21"/>
      <c r="L291" s="21"/>
      <c r="M291" s="21"/>
      <c r="N291" s="21"/>
      <c r="O291" s="21"/>
      <c r="P291" s="21"/>
      <c r="Q291" s="21"/>
      <c r="R291" s="21"/>
      <c r="S291" s="21"/>
      <c r="T291" s="21"/>
      <c r="U291" s="21"/>
      <c r="V291" s="21"/>
      <c r="W291" s="21"/>
      <c r="X291" s="21"/>
      <c r="Y291" s="21"/>
      <c r="Z291" s="21"/>
      <c r="AA291" s="21"/>
      <c r="AB291" s="21"/>
      <c r="AC291" s="21"/>
      <c r="AD291" s="21"/>
      <c r="AE291" s="21"/>
      <c r="AF291" s="21"/>
      <c r="AG291" s="21"/>
      <c r="AH291" s="21"/>
      <c r="AI291" s="21"/>
      <c r="AJ291" s="21"/>
    </row>
    <row r="292" spans="2:36" ht="180" hidden="1" x14ac:dyDescent="0.25">
      <c r="B292" s="12" t="s">
        <v>1286</v>
      </c>
      <c r="C292" s="92" t="s">
        <v>1287</v>
      </c>
      <c r="D292" s="93" t="s">
        <v>10</v>
      </c>
      <c r="E292" s="93" t="s">
        <v>979</v>
      </c>
      <c r="F292" s="16"/>
      <c r="G292" s="94">
        <v>10</v>
      </c>
      <c r="H292" s="20"/>
      <c r="I292" s="20"/>
      <c r="J292" s="21"/>
      <c r="K292" s="21"/>
      <c r="L292" s="21"/>
      <c r="M292" s="21"/>
      <c r="N292" s="21"/>
      <c r="O292" s="21"/>
      <c r="P292" s="21"/>
      <c r="Q292" s="21"/>
      <c r="R292" s="21"/>
      <c r="S292" s="21"/>
      <c r="T292" s="21"/>
      <c r="U292" s="21"/>
      <c r="V292" s="21"/>
      <c r="W292" s="21"/>
      <c r="X292" s="21"/>
      <c r="Y292" s="21"/>
      <c r="Z292" s="21"/>
      <c r="AA292" s="21"/>
      <c r="AB292" s="21"/>
      <c r="AC292" s="21"/>
      <c r="AD292" s="21"/>
      <c r="AE292" s="21"/>
      <c r="AF292" s="21"/>
      <c r="AG292" s="21"/>
      <c r="AH292" s="21"/>
      <c r="AI292" s="21"/>
      <c r="AJ292" s="21"/>
    </row>
    <row r="293" spans="2:36" ht="330" hidden="1" x14ac:dyDescent="0.25">
      <c r="B293" s="12" t="s">
        <v>84</v>
      </c>
      <c r="C293" s="92" t="s">
        <v>1012</v>
      </c>
      <c r="D293" s="93" t="s">
        <v>10</v>
      </c>
      <c r="E293" s="93" t="s">
        <v>722</v>
      </c>
      <c r="F293" s="16"/>
      <c r="G293" s="94">
        <v>2</v>
      </c>
      <c r="H293" s="20"/>
      <c r="I293" s="20"/>
      <c r="J293" s="21"/>
      <c r="K293" s="21"/>
      <c r="L293" s="21"/>
      <c r="M293" s="21"/>
      <c r="N293" s="21"/>
      <c r="O293" s="21"/>
      <c r="P293" s="21"/>
      <c r="Q293" s="21"/>
      <c r="R293" s="21"/>
      <c r="S293" s="21"/>
      <c r="T293" s="21"/>
      <c r="U293" s="21"/>
      <c r="V293" s="21"/>
      <c r="W293" s="21"/>
      <c r="X293" s="21"/>
      <c r="Y293" s="21"/>
      <c r="Z293" s="21"/>
      <c r="AA293" s="21"/>
      <c r="AB293" s="21"/>
      <c r="AC293" s="21"/>
      <c r="AD293" s="21"/>
      <c r="AE293" s="21"/>
      <c r="AF293" s="21"/>
      <c r="AG293" s="21"/>
      <c r="AH293" s="21"/>
      <c r="AI293" s="21"/>
      <c r="AJ293" s="21"/>
    </row>
    <row r="294" spans="2:36" ht="409.5" hidden="1" x14ac:dyDescent="0.25">
      <c r="B294" s="12" t="s">
        <v>1288</v>
      </c>
      <c r="C294" s="92" t="s">
        <v>1289</v>
      </c>
      <c r="D294" s="93" t="s">
        <v>982</v>
      </c>
      <c r="E294" s="93" t="s">
        <v>1140</v>
      </c>
      <c r="F294" s="16"/>
      <c r="G294" s="94">
        <v>3</v>
      </c>
      <c r="H294" s="20"/>
      <c r="I294" s="20"/>
      <c r="J294" s="21"/>
      <c r="K294" s="21"/>
      <c r="L294" s="21"/>
      <c r="M294" s="21"/>
      <c r="N294" s="21"/>
      <c r="O294" s="21"/>
      <c r="P294" s="21"/>
      <c r="Q294" s="21"/>
      <c r="R294" s="21"/>
      <c r="S294" s="21"/>
      <c r="T294" s="21"/>
      <c r="U294" s="21"/>
      <c r="V294" s="21"/>
      <c r="W294" s="21"/>
      <c r="X294" s="21"/>
      <c r="Y294" s="21"/>
      <c r="Z294" s="21"/>
      <c r="AA294" s="21"/>
      <c r="AB294" s="21"/>
      <c r="AC294" s="21"/>
      <c r="AD294" s="21"/>
      <c r="AE294" s="21"/>
      <c r="AF294" s="21"/>
      <c r="AG294" s="21"/>
      <c r="AH294" s="21"/>
      <c r="AI294" s="21"/>
      <c r="AJ294" s="21"/>
    </row>
    <row r="295" spans="2:36" ht="409.5" hidden="1" x14ac:dyDescent="0.25">
      <c r="B295" s="12" t="s">
        <v>1290</v>
      </c>
      <c r="C295" s="92" t="s">
        <v>1291</v>
      </c>
      <c r="D295" s="93" t="s">
        <v>984</v>
      </c>
      <c r="E295" s="93" t="s">
        <v>1140</v>
      </c>
      <c r="F295" s="16"/>
      <c r="G295" s="94">
        <v>5</v>
      </c>
      <c r="H295" s="20"/>
      <c r="I295" s="20"/>
      <c r="J295" s="21"/>
      <c r="K295" s="21"/>
      <c r="L295" s="21"/>
      <c r="M295" s="21"/>
      <c r="N295" s="21"/>
      <c r="O295" s="21"/>
      <c r="P295" s="21"/>
      <c r="Q295" s="21"/>
      <c r="R295" s="21"/>
      <c r="S295" s="21"/>
      <c r="T295" s="21"/>
      <c r="U295" s="21"/>
      <c r="V295" s="21"/>
      <c r="W295" s="21"/>
      <c r="X295" s="21"/>
      <c r="Y295" s="21"/>
      <c r="Z295" s="21"/>
      <c r="AA295" s="21"/>
      <c r="AB295" s="21"/>
      <c r="AC295" s="21"/>
      <c r="AD295" s="21"/>
      <c r="AE295" s="21"/>
      <c r="AF295" s="21"/>
      <c r="AG295" s="21"/>
      <c r="AH295" s="21"/>
      <c r="AI295" s="21"/>
      <c r="AJ295" s="21"/>
    </row>
    <row r="296" spans="2:36" ht="150" hidden="1" x14ac:dyDescent="0.25">
      <c r="B296" s="12" t="s">
        <v>455</v>
      </c>
      <c r="C296" s="92" t="s">
        <v>1013</v>
      </c>
      <c r="D296" s="93" t="s">
        <v>723</v>
      </c>
      <c r="E296" s="93" t="s">
        <v>722</v>
      </c>
      <c r="F296" s="16"/>
      <c r="G296" s="94">
        <v>1</v>
      </c>
      <c r="H296" s="20"/>
      <c r="I296" s="20"/>
      <c r="J296" s="21"/>
      <c r="K296" s="21"/>
      <c r="L296" s="21"/>
      <c r="M296" s="21"/>
      <c r="N296" s="21"/>
      <c r="O296" s="21"/>
      <c r="P296" s="21"/>
      <c r="Q296" s="21"/>
      <c r="R296" s="21"/>
      <c r="S296" s="21"/>
      <c r="T296" s="21"/>
      <c r="U296" s="21"/>
      <c r="V296" s="21"/>
      <c r="W296" s="21"/>
      <c r="X296" s="21"/>
      <c r="Y296" s="21"/>
      <c r="Z296" s="21"/>
      <c r="AA296" s="21"/>
      <c r="AB296" s="21"/>
      <c r="AC296" s="21"/>
      <c r="AD296" s="21"/>
      <c r="AE296" s="21"/>
      <c r="AF296" s="21"/>
      <c r="AG296" s="21"/>
      <c r="AH296" s="21"/>
      <c r="AI296" s="21"/>
      <c r="AJ296" s="21"/>
    </row>
    <row r="297" spans="2:36" ht="409.5" hidden="1" x14ac:dyDescent="0.25">
      <c r="B297" s="12" t="s">
        <v>1014</v>
      </c>
      <c r="C297" s="92" t="s">
        <v>1015</v>
      </c>
      <c r="D297" s="93" t="s">
        <v>984</v>
      </c>
      <c r="E297" s="93" t="s">
        <v>722</v>
      </c>
      <c r="F297" s="16"/>
      <c r="G297" s="94">
        <v>3</v>
      </c>
      <c r="H297" s="20"/>
      <c r="I297" s="20"/>
      <c r="J297" s="21"/>
      <c r="K297" s="21"/>
      <c r="L297" s="21"/>
      <c r="M297" s="21"/>
      <c r="N297" s="21"/>
      <c r="O297" s="21"/>
      <c r="P297" s="21"/>
      <c r="Q297" s="21"/>
      <c r="R297" s="21"/>
      <c r="S297" s="21"/>
      <c r="T297" s="21"/>
      <c r="U297" s="21"/>
      <c r="V297" s="21"/>
      <c r="W297" s="21"/>
      <c r="X297" s="21"/>
      <c r="Y297" s="21"/>
      <c r="Z297" s="21"/>
      <c r="AA297" s="21"/>
      <c r="AB297" s="21"/>
      <c r="AC297" s="21"/>
      <c r="AD297" s="21"/>
      <c r="AE297" s="21"/>
      <c r="AF297" s="21"/>
      <c r="AG297" s="21"/>
      <c r="AH297" s="21"/>
      <c r="AI297" s="21"/>
      <c r="AJ297" s="21"/>
    </row>
    <row r="298" spans="2:36" ht="409.5" hidden="1" x14ac:dyDescent="0.25">
      <c r="B298" s="12" t="s">
        <v>218</v>
      </c>
      <c r="C298" s="92" t="s">
        <v>1292</v>
      </c>
      <c r="D298" s="93" t="s">
        <v>984</v>
      </c>
      <c r="E298" s="93" t="s">
        <v>722</v>
      </c>
      <c r="F298" s="16"/>
      <c r="G298" s="94">
        <v>3</v>
      </c>
      <c r="H298" s="20"/>
      <c r="I298" s="20"/>
      <c r="J298" s="21"/>
      <c r="K298" s="21"/>
      <c r="L298" s="21"/>
      <c r="M298" s="21"/>
      <c r="N298" s="21"/>
      <c r="O298" s="21"/>
      <c r="P298" s="21"/>
      <c r="Q298" s="21"/>
      <c r="R298" s="21"/>
      <c r="S298" s="21"/>
      <c r="T298" s="21"/>
      <c r="U298" s="21"/>
      <c r="V298" s="21"/>
      <c r="W298" s="21"/>
      <c r="X298" s="21"/>
      <c r="Y298" s="21"/>
      <c r="Z298" s="21"/>
      <c r="AA298" s="21"/>
      <c r="AB298" s="21"/>
      <c r="AC298" s="21"/>
      <c r="AD298" s="21"/>
      <c r="AE298" s="21"/>
      <c r="AF298" s="21"/>
      <c r="AG298" s="21"/>
      <c r="AH298" s="21"/>
      <c r="AI298" s="21"/>
      <c r="AJ298" s="21"/>
    </row>
    <row r="299" spans="2:36" ht="409.5" hidden="1" x14ac:dyDescent="0.25">
      <c r="B299" s="12" t="s">
        <v>1293</v>
      </c>
      <c r="C299" s="92" t="s">
        <v>1294</v>
      </c>
      <c r="D299" s="93" t="s">
        <v>984</v>
      </c>
      <c r="E299" s="93" t="s">
        <v>722</v>
      </c>
      <c r="F299" s="16"/>
      <c r="G299" s="94">
        <v>3</v>
      </c>
      <c r="H299" s="20"/>
      <c r="I299" s="20"/>
      <c r="J299" s="21"/>
      <c r="K299" s="21"/>
      <c r="L299" s="21"/>
      <c r="M299" s="21"/>
      <c r="N299" s="21"/>
      <c r="O299" s="21"/>
      <c r="P299" s="21"/>
      <c r="Q299" s="21"/>
      <c r="R299" s="21"/>
      <c r="S299" s="21"/>
      <c r="T299" s="21"/>
      <c r="U299" s="21"/>
      <c r="V299" s="21"/>
      <c r="W299" s="21"/>
      <c r="X299" s="21"/>
      <c r="Y299" s="21"/>
      <c r="Z299" s="21"/>
      <c r="AA299" s="21"/>
      <c r="AB299" s="21"/>
      <c r="AC299" s="21"/>
      <c r="AD299" s="21"/>
      <c r="AE299" s="21"/>
      <c r="AF299" s="21"/>
      <c r="AG299" s="21"/>
      <c r="AH299" s="21"/>
      <c r="AI299" s="21"/>
      <c r="AJ299" s="21"/>
    </row>
    <row r="300" spans="2:36" ht="409.5" hidden="1" x14ac:dyDescent="0.25">
      <c r="B300" s="12" t="s">
        <v>456</v>
      </c>
      <c r="C300" s="92" t="s">
        <v>1295</v>
      </c>
      <c r="D300" s="93" t="s">
        <v>984</v>
      </c>
      <c r="E300" s="93" t="s">
        <v>722</v>
      </c>
      <c r="F300" s="16"/>
      <c r="G300" s="94">
        <v>3</v>
      </c>
      <c r="H300" s="20"/>
      <c r="I300" s="20"/>
      <c r="J300" s="21"/>
      <c r="K300" s="21"/>
      <c r="L300" s="21"/>
      <c r="M300" s="21"/>
      <c r="N300" s="21"/>
      <c r="O300" s="21"/>
      <c r="P300" s="21"/>
      <c r="Q300" s="21"/>
      <c r="R300" s="21"/>
      <c r="S300" s="21"/>
      <c r="T300" s="21"/>
      <c r="U300" s="21"/>
      <c r="V300" s="21"/>
      <c r="W300" s="21"/>
      <c r="X300" s="21"/>
      <c r="Y300" s="21"/>
      <c r="Z300" s="21"/>
      <c r="AA300" s="21"/>
      <c r="AB300" s="21"/>
      <c r="AC300" s="21"/>
      <c r="AD300" s="21"/>
      <c r="AE300" s="21"/>
      <c r="AF300" s="21"/>
      <c r="AG300" s="21"/>
      <c r="AH300" s="21"/>
      <c r="AI300" s="21"/>
      <c r="AJ300" s="21"/>
    </row>
    <row r="301" spans="2:36" ht="225" hidden="1" x14ac:dyDescent="0.25">
      <c r="B301" s="12" t="s">
        <v>219</v>
      </c>
      <c r="C301" s="92" t="s">
        <v>1296</v>
      </c>
      <c r="D301" s="93" t="s">
        <v>722</v>
      </c>
      <c r="E301" s="93" t="s">
        <v>979</v>
      </c>
      <c r="F301" s="16"/>
      <c r="G301" s="94">
        <v>5</v>
      </c>
      <c r="H301" s="20"/>
      <c r="I301" s="20"/>
      <c r="J301" s="21"/>
      <c r="K301" s="21"/>
      <c r="L301" s="21"/>
      <c r="M301" s="21"/>
      <c r="N301" s="21"/>
      <c r="O301" s="21"/>
      <c r="P301" s="21"/>
      <c r="Q301" s="21"/>
      <c r="R301" s="21"/>
      <c r="S301" s="21"/>
      <c r="T301" s="21"/>
      <c r="U301" s="21"/>
      <c r="V301" s="21"/>
      <c r="W301" s="21"/>
      <c r="X301" s="21"/>
      <c r="Y301" s="21"/>
      <c r="Z301" s="21"/>
      <c r="AA301" s="21"/>
      <c r="AB301" s="21"/>
      <c r="AC301" s="21"/>
      <c r="AD301" s="21"/>
      <c r="AE301" s="21"/>
      <c r="AF301" s="21"/>
      <c r="AG301" s="21"/>
      <c r="AH301" s="21"/>
      <c r="AI301" s="21"/>
      <c r="AJ301" s="21"/>
    </row>
    <row r="302" spans="2:36" ht="315" hidden="1" x14ac:dyDescent="0.25">
      <c r="B302" s="12" t="s">
        <v>1297</v>
      </c>
      <c r="C302" s="92" t="s">
        <v>1298</v>
      </c>
      <c r="D302" s="93" t="s">
        <v>722</v>
      </c>
      <c r="E302" s="93" t="s">
        <v>979</v>
      </c>
      <c r="F302" s="16"/>
      <c r="G302" s="94">
        <v>10</v>
      </c>
      <c r="H302" s="20"/>
      <c r="I302" s="20"/>
      <c r="J302" s="21"/>
      <c r="K302" s="21"/>
      <c r="L302" s="21"/>
      <c r="M302" s="21"/>
      <c r="N302" s="21"/>
      <c r="O302" s="21"/>
      <c r="P302" s="21"/>
      <c r="Q302" s="21"/>
      <c r="R302" s="21"/>
      <c r="S302" s="21"/>
      <c r="T302" s="21"/>
      <c r="U302" s="21"/>
      <c r="V302" s="21"/>
      <c r="W302" s="21"/>
      <c r="X302" s="21"/>
      <c r="Y302" s="21"/>
      <c r="Z302" s="21"/>
      <c r="AA302" s="21"/>
      <c r="AB302" s="21"/>
      <c r="AC302" s="21"/>
      <c r="AD302" s="21"/>
      <c r="AE302" s="21"/>
      <c r="AF302" s="21"/>
      <c r="AG302" s="21"/>
      <c r="AH302" s="21"/>
      <c r="AI302" s="21"/>
      <c r="AJ302" s="21"/>
    </row>
    <row r="303" spans="2:36" ht="409.5" hidden="1" x14ac:dyDescent="0.25">
      <c r="B303" s="12" t="s">
        <v>139</v>
      </c>
      <c r="C303" s="92" t="s">
        <v>1299</v>
      </c>
      <c r="D303" s="93" t="s">
        <v>721</v>
      </c>
      <c r="E303" s="16"/>
      <c r="F303" s="16"/>
      <c r="G303" s="94">
        <v>1</v>
      </c>
      <c r="H303" s="20"/>
      <c r="I303" s="20"/>
      <c r="J303" s="21"/>
      <c r="K303" s="21"/>
      <c r="L303" s="21"/>
      <c r="M303" s="21"/>
      <c r="N303" s="21"/>
      <c r="O303" s="21"/>
      <c r="P303" s="21"/>
      <c r="Q303" s="21"/>
      <c r="R303" s="21"/>
      <c r="S303" s="21"/>
      <c r="T303" s="21"/>
      <c r="U303" s="21"/>
      <c r="V303" s="21"/>
      <c r="W303" s="21"/>
      <c r="X303" s="21"/>
      <c r="Y303" s="21"/>
      <c r="Z303" s="21"/>
      <c r="AA303" s="21"/>
      <c r="AB303" s="21"/>
      <c r="AC303" s="21"/>
      <c r="AD303" s="21"/>
      <c r="AE303" s="21"/>
      <c r="AF303" s="21"/>
      <c r="AG303" s="21"/>
      <c r="AH303" s="21"/>
      <c r="AI303" s="21"/>
      <c r="AJ303" s="21"/>
    </row>
    <row r="304" spans="2:36" ht="409.5" hidden="1" x14ac:dyDescent="0.25">
      <c r="B304" s="12" t="s">
        <v>220</v>
      </c>
      <c r="C304" s="92" t="s">
        <v>1300</v>
      </c>
      <c r="D304" s="93" t="s">
        <v>10</v>
      </c>
      <c r="E304" s="93" t="s">
        <v>979</v>
      </c>
      <c r="F304" s="16"/>
      <c r="G304" s="94">
        <v>5</v>
      </c>
      <c r="H304" s="20"/>
      <c r="I304" s="20"/>
      <c r="J304" s="21"/>
      <c r="K304" s="21"/>
      <c r="L304" s="21"/>
      <c r="M304" s="21"/>
      <c r="N304" s="21"/>
      <c r="O304" s="21"/>
      <c r="P304" s="21"/>
      <c r="Q304" s="21"/>
      <c r="R304" s="21"/>
      <c r="S304" s="21"/>
      <c r="T304" s="21"/>
      <c r="U304" s="21"/>
      <c r="V304" s="21"/>
      <c r="W304" s="21"/>
      <c r="X304" s="21"/>
      <c r="Y304" s="21"/>
      <c r="Z304" s="21"/>
      <c r="AA304" s="21"/>
      <c r="AB304" s="21"/>
      <c r="AC304" s="21"/>
      <c r="AD304" s="21"/>
      <c r="AE304" s="21"/>
      <c r="AF304" s="21"/>
      <c r="AG304" s="21"/>
      <c r="AH304" s="21"/>
      <c r="AI304" s="21"/>
      <c r="AJ304" s="21"/>
    </row>
    <row r="305" spans="2:36" ht="409.5" hidden="1" x14ac:dyDescent="0.25">
      <c r="B305" s="12" t="s">
        <v>1301</v>
      </c>
      <c r="C305" s="92" t="s">
        <v>1302</v>
      </c>
      <c r="D305" s="93" t="s">
        <v>10</v>
      </c>
      <c r="E305" s="93" t="s">
        <v>979</v>
      </c>
      <c r="F305" s="16"/>
      <c r="G305" s="94">
        <v>5</v>
      </c>
      <c r="H305" s="20"/>
      <c r="I305" s="20"/>
      <c r="J305" s="21"/>
      <c r="K305" s="21"/>
      <c r="L305" s="21"/>
      <c r="M305" s="21"/>
      <c r="N305" s="21"/>
      <c r="O305" s="21"/>
      <c r="P305" s="21"/>
      <c r="Q305" s="21"/>
      <c r="R305" s="21"/>
      <c r="S305" s="21"/>
      <c r="T305" s="21"/>
      <c r="U305" s="21"/>
      <c r="V305" s="21"/>
      <c r="W305" s="21"/>
      <c r="X305" s="21"/>
      <c r="Y305" s="21"/>
      <c r="Z305" s="21"/>
      <c r="AA305" s="21"/>
      <c r="AB305" s="21"/>
      <c r="AC305" s="21"/>
      <c r="AD305" s="21"/>
      <c r="AE305" s="21"/>
      <c r="AF305" s="21"/>
      <c r="AG305" s="21"/>
      <c r="AH305" s="21"/>
      <c r="AI305" s="21"/>
      <c r="AJ305" s="21"/>
    </row>
    <row r="306" spans="2:36" ht="180" hidden="1" x14ac:dyDescent="0.25">
      <c r="B306" s="12" t="s">
        <v>1303</v>
      </c>
      <c r="C306" s="92" t="s">
        <v>1304</v>
      </c>
      <c r="D306" s="93" t="s">
        <v>10</v>
      </c>
      <c r="E306" s="93" t="s">
        <v>979</v>
      </c>
      <c r="F306" s="16"/>
      <c r="G306" s="94">
        <v>10</v>
      </c>
      <c r="H306" s="20"/>
      <c r="I306" s="20"/>
      <c r="J306" s="21"/>
      <c r="K306" s="21"/>
      <c r="L306" s="21"/>
      <c r="M306" s="21"/>
      <c r="N306" s="21"/>
      <c r="O306" s="21"/>
      <c r="P306" s="21"/>
      <c r="Q306" s="21"/>
      <c r="R306" s="21"/>
      <c r="S306" s="21"/>
      <c r="T306" s="21"/>
      <c r="U306" s="21"/>
      <c r="V306" s="21"/>
      <c r="W306" s="21"/>
      <c r="X306" s="21"/>
      <c r="Y306" s="21"/>
      <c r="Z306" s="21"/>
      <c r="AA306" s="21"/>
      <c r="AB306" s="21"/>
      <c r="AC306" s="21"/>
      <c r="AD306" s="21"/>
      <c r="AE306" s="21"/>
      <c r="AF306" s="21"/>
      <c r="AG306" s="21"/>
      <c r="AH306" s="21"/>
      <c r="AI306" s="21"/>
      <c r="AJ306" s="21"/>
    </row>
    <row r="307" spans="2:36" ht="300" hidden="1" x14ac:dyDescent="0.25">
      <c r="B307" s="12" t="s">
        <v>1305</v>
      </c>
      <c r="C307" s="92" t="s">
        <v>1306</v>
      </c>
      <c r="D307" s="93" t="s">
        <v>984</v>
      </c>
      <c r="E307" s="93" t="s">
        <v>722</v>
      </c>
      <c r="F307" s="16"/>
      <c r="G307" s="94">
        <v>2</v>
      </c>
      <c r="H307" s="20"/>
      <c r="I307" s="20"/>
      <c r="J307" s="21"/>
      <c r="K307" s="21"/>
      <c r="L307" s="21"/>
      <c r="M307" s="21"/>
      <c r="N307" s="21"/>
      <c r="O307" s="21"/>
      <c r="P307" s="21"/>
      <c r="Q307" s="21"/>
      <c r="R307" s="21"/>
      <c r="S307" s="21"/>
      <c r="T307" s="21"/>
      <c r="U307" s="21"/>
      <c r="V307" s="21"/>
      <c r="W307" s="21"/>
      <c r="X307" s="21"/>
      <c r="Y307" s="21"/>
      <c r="Z307" s="21"/>
      <c r="AA307" s="21"/>
      <c r="AB307" s="21"/>
      <c r="AC307" s="21"/>
      <c r="AD307" s="21"/>
      <c r="AE307" s="21"/>
      <c r="AF307" s="21"/>
      <c r="AG307" s="21"/>
      <c r="AH307" s="21"/>
      <c r="AI307" s="21"/>
      <c r="AJ307" s="21"/>
    </row>
    <row r="308" spans="2:36" ht="300" hidden="1" x14ac:dyDescent="0.25">
      <c r="B308" s="12" t="s">
        <v>1307</v>
      </c>
      <c r="C308" s="92" t="s">
        <v>1308</v>
      </c>
      <c r="D308" s="93" t="s">
        <v>984</v>
      </c>
      <c r="E308" s="93" t="s">
        <v>722</v>
      </c>
      <c r="F308" s="16"/>
      <c r="G308" s="94">
        <v>2</v>
      </c>
    </row>
    <row r="309" spans="2:36" ht="300" hidden="1" x14ac:dyDescent="0.25">
      <c r="B309" s="12" t="s">
        <v>1309</v>
      </c>
      <c r="C309" s="92" t="s">
        <v>1310</v>
      </c>
      <c r="D309" s="93" t="s">
        <v>984</v>
      </c>
      <c r="E309" s="93" t="s">
        <v>722</v>
      </c>
      <c r="F309" s="16"/>
      <c r="G309" s="94">
        <v>3</v>
      </c>
    </row>
    <row r="310" spans="2:36" ht="300" hidden="1" x14ac:dyDescent="0.25">
      <c r="B310" s="12" t="s">
        <v>1311</v>
      </c>
      <c r="C310" s="92" t="s">
        <v>1306</v>
      </c>
      <c r="D310" s="93" t="s">
        <v>984</v>
      </c>
      <c r="E310" s="93" t="s">
        <v>722</v>
      </c>
      <c r="F310" s="16"/>
      <c r="G310" s="94">
        <v>2</v>
      </c>
    </row>
    <row r="311" spans="2:36" ht="300" hidden="1" x14ac:dyDescent="0.25">
      <c r="B311" s="12" t="s">
        <v>1312</v>
      </c>
      <c r="C311" s="92" t="s">
        <v>1306</v>
      </c>
      <c r="D311" s="93" t="s">
        <v>984</v>
      </c>
      <c r="E311" s="93" t="s">
        <v>722</v>
      </c>
      <c r="F311" s="16"/>
      <c r="G311" s="94">
        <v>2</v>
      </c>
    </row>
    <row r="312" spans="2:36" ht="300" hidden="1" x14ac:dyDescent="0.25">
      <c r="B312" s="12" t="s">
        <v>1313</v>
      </c>
      <c r="C312" s="92" t="s">
        <v>1308</v>
      </c>
      <c r="D312" s="93" t="s">
        <v>984</v>
      </c>
      <c r="E312" s="93" t="s">
        <v>722</v>
      </c>
      <c r="F312" s="16"/>
      <c r="G312" s="94">
        <v>2</v>
      </c>
    </row>
    <row r="313" spans="2:36" ht="300" hidden="1" x14ac:dyDescent="0.25">
      <c r="B313" s="12" t="s">
        <v>1314</v>
      </c>
      <c r="C313" s="92" t="s">
        <v>1310</v>
      </c>
      <c r="D313" s="93" t="s">
        <v>984</v>
      </c>
      <c r="E313" s="93" t="s">
        <v>722</v>
      </c>
      <c r="F313" s="16"/>
      <c r="G313" s="94">
        <v>5</v>
      </c>
    </row>
    <row r="314" spans="2:36" ht="300" hidden="1" x14ac:dyDescent="0.25">
      <c r="B314" s="12" t="s">
        <v>1315</v>
      </c>
      <c r="C314" s="92" t="s">
        <v>1308</v>
      </c>
      <c r="D314" s="93" t="s">
        <v>984</v>
      </c>
      <c r="E314" s="93" t="s">
        <v>722</v>
      </c>
      <c r="F314" s="16"/>
      <c r="G314" s="94">
        <v>2</v>
      </c>
    </row>
    <row r="315" spans="2:36" ht="300" hidden="1" x14ac:dyDescent="0.25">
      <c r="B315" s="12" t="s">
        <v>1316</v>
      </c>
      <c r="C315" s="92" t="s">
        <v>1310</v>
      </c>
      <c r="D315" s="93" t="s">
        <v>984</v>
      </c>
      <c r="E315" s="93" t="s">
        <v>722</v>
      </c>
      <c r="F315" s="16"/>
      <c r="G315" s="94">
        <v>5</v>
      </c>
    </row>
    <row r="316" spans="2:36" ht="409.5" hidden="1" x14ac:dyDescent="0.25">
      <c r="B316" s="12" t="s">
        <v>221</v>
      </c>
      <c r="C316" s="92" t="s">
        <v>593</v>
      </c>
      <c r="D316" s="93" t="s">
        <v>9</v>
      </c>
      <c r="E316" s="93" t="s">
        <v>981</v>
      </c>
      <c r="F316" s="16"/>
      <c r="G316" s="94">
        <v>5</v>
      </c>
    </row>
    <row r="317" spans="2:36" ht="409.5" hidden="1" x14ac:dyDescent="0.25">
      <c r="B317" s="12" t="s">
        <v>222</v>
      </c>
      <c r="C317" s="92" t="s">
        <v>1317</v>
      </c>
      <c r="D317" s="93" t="s">
        <v>984</v>
      </c>
      <c r="E317" s="93" t="s">
        <v>1140</v>
      </c>
      <c r="F317" s="16"/>
      <c r="G317" s="94">
        <v>3</v>
      </c>
    </row>
    <row r="318" spans="2:36" ht="195" hidden="1" x14ac:dyDescent="0.25">
      <c r="B318" s="12" t="s">
        <v>140</v>
      </c>
      <c r="C318" s="92" t="s">
        <v>737</v>
      </c>
      <c r="D318" s="93" t="s">
        <v>10</v>
      </c>
      <c r="E318" s="93" t="s">
        <v>722</v>
      </c>
      <c r="F318" s="16"/>
      <c r="G318" s="94">
        <v>1</v>
      </c>
    </row>
    <row r="319" spans="2:36" ht="409.5" hidden="1" x14ac:dyDescent="0.25">
      <c r="B319" s="12" t="s">
        <v>223</v>
      </c>
      <c r="C319" s="92" t="s">
        <v>1318</v>
      </c>
      <c r="D319" s="93" t="s">
        <v>982</v>
      </c>
      <c r="E319" s="93" t="s">
        <v>722</v>
      </c>
      <c r="F319" s="16"/>
      <c r="G319" s="94">
        <v>5</v>
      </c>
    </row>
    <row r="320" spans="2:36" ht="409.5" hidden="1" x14ac:dyDescent="0.25">
      <c r="B320" s="12" t="s">
        <v>357</v>
      </c>
      <c r="C320" s="92" t="s">
        <v>1319</v>
      </c>
      <c r="D320" s="93" t="s">
        <v>721</v>
      </c>
      <c r="E320" s="93" t="s">
        <v>720</v>
      </c>
      <c r="F320" s="16"/>
      <c r="G320" s="94">
        <v>2</v>
      </c>
    </row>
    <row r="321" spans="2:7" ht="409.5" hidden="1" x14ac:dyDescent="0.25">
      <c r="B321" s="12" t="s">
        <v>358</v>
      </c>
      <c r="C321" s="92" t="s">
        <v>1320</v>
      </c>
      <c r="D321" s="93" t="s">
        <v>721</v>
      </c>
      <c r="E321" s="93" t="s">
        <v>720</v>
      </c>
      <c r="F321" s="16"/>
      <c r="G321" s="94">
        <v>3</v>
      </c>
    </row>
    <row r="322" spans="2:7" ht="409.5" hidden="1" x14ac:dyDescent="0.25">
      <c r="B322" s="12" t="s">
        <v>457</v>
      </c>
      <c r="C322" s="92" t="s">
        <v>1321</v>
      </c>
      <c r="D322" s="93" t="s">
        <v>1322</v>
      </c>
      <c r="E322" s="93" t="s">
        <v>720</v>
      </c>
      <c r="F322" s="16"/>
      <c r="G322" s="94">
        <v>3</v>
      </c>
    </row>
    <row r="323" spans="2:7" ht="409.5" hidden="1" x14ac:dyDescent="0.25">
      <c r="B323" s="12" t="s">
        <v>224</v>
      </c>
      <c r="C323" s="92" t="s">
        <v>594</v>
      </c>
      <c r="D323" s="93" t="s">
        <v>9</v>
      </c>
      <c r="E323" s="93" t="s">
        <v>722</v>
      </c>
      <c r="F323" s="16"/>
      <c r="G323" s="94">
        <v>1</v>
      </c>
    </row>
    <row r="324" spans="2:7" ht="210" hidden="1" x14ac:dyDescent="0.25">
      <c r="B324" s="12" t="s">
        <v>458</v>
      </c>
      <c r="C324" s="92" t="s">
        <v>595</v>
      </c>
      <c r="D324" s="93" t="s">
        <v>10</v>
      </c>
      <c r="E324" s="93" t="s">
        <v>722</v>
      </c>
      <c r="F324" s="16"/>
      <c r="G324" s="94">
        <v>1</v>
      </c>
    </row>
    <row r="325" spans="2:7" ht="390" hidden="1" x14ac:dyDescent="0.25">
      <c r="B325" s="12" t="s">
        <v>459</v>
      </c>
      <c r="C325" s="92" t="s">
        <v>596</v>
      </c>
      <c r="D325" s="93" t="s">
        <v>10</v>
      </c>
      <c r="E325" s="93" t="s">
        <v>722</v>
      </c>
      <c r="F325" s="16"/>
      <c r="G325" s="94">
        <v>1</v>
      </c>
    </row>
    <row r="326" spans="2:7" ht="409.5" hidden="1" x14ac:dyDescent="0.25">
      <c r="B326" s="12" t="s">
        <v>225</v>
      </c>
      <c r="C326" s="92" t="s">
        <v>1323</v>
      </c>
      <c r="D326" s="93" t="s">
        <v>10</v>
      </c>
      <c r="E326" s="93" t="s">
        <v>979</v>
      </c>
      <c r="F326" s="16"/>
      <c r="G326" s="94">
        <v>5</v>
      </c>
    </row>
    <row r="327" spans="2:7" ht="409.5" hidden="1" x14ac:dyDescent="0.25">
      <c r="B327" s="12" t="s">
        <v>1324</v>
      </c>
      <c r="C327" s="92" t="s">
        <v>631</v>
      </c>
      <c r="D327" s="93" t="s">
        <v>10</v>
      </c>
      <c r="E327" s="93" t="s">
        <v>979</v>
      </c>
      <c r="F327" s="16"/>
      <c r="G327" s="94">
        <v>5</v>
      </c>
    </row>
    <row r="328" spans="2:7" ht="180" hidden="1" x14ac:dyDescent="0.25">
      <c r="B328" s="12" t="s">
        <v>1325</v>
      </c>
      <c r="C328" s="92" t="s">
        <v>1326</v>
      </c>
      <c r="D328" s="93" t="s">
        <v>10</v>
      </c>
      <c r="E328" s="93" t="s">
        <v>979</v>
      </c>
      <c r="F328" s="16"/>
      <c r="G328" s="94">
        <v>10</v>
      </c>
    </row>
    <row r="329" spans="2:7" ht="409.5" hidden="1" x14ac:dyDescent="0.25">
      <c r="B329" s="12" t="s">
        <v>460</v>
      </c>
      <c r="C329" s="92" t="s">
        <v>597</v>
      </c>
      <c r="D329" s="93" t="s">
        <v>984</v>
      </c>
      <c r="E329" s="93" t="s">
        <v>983</v>
      </c>
      <c r="F329" s="16"/>
      <c r="G329" s="94">
        <v>2</v>
      </c>
    </row>
    <row r="330" spans="2:7" ht="409.5" hidden="1" x14ac:dyDescent="0.25">
      <c r="B330" s="12" t="s">
        <v>1327</v>
      </c>
      <c r="C330" s="92" t="s">
        <v>1328</v>
      </c>
      <c r="D330" s="93" t="s">
        <v>984</v>
      </c>
      <c r="E330" s="93" t="s">
        <v>1140</v>
      </c>
      <c r="F330" s="16"/>
      <c r="G330" s="94">
        <v>5</v>
      </c>
    </row>
    <row r="331" spans="2:7" ht="360" hidden="1" x14ac:dyDescent="0.25">
      <c r="B331" s="12" t="s">
        <v>1016</v>
      </c>
      <c r="C331" s="92" t="s">
        <v>1329</v>
      </c>
      <c r="D331" s="93" t="s">
        <v>722</v>
      </c>
      <c r="E331" s="93" t="s">
        <v>722</v>
      </c>
      <c r="F331" s="16"/>
      <c r="G331" s="94">
        <v>2</v>
      </c>
    </row>
    <row r="332" spans="2:7" ht="405" hidden="1" x14ac:dyDescent="0.25">
      <c r="B332" s="12" t="s">
        <v>125</v>
      </c>
      <c r="C332" s="92" t="s">
        <v>1330</v>
      </c>
      <c r="D332" s="93" t="s">
        <v>721</v>
      </c>
      <c r="E332" s="16"/>
      <c r="F332" s="16"/>
      <c r="G332" s="94">
        <v>1</v>
      </c>
    </row>
    <row r="333" spans="2:7" ht="405" hidden="1" x14ac:dyDescent="0.25">
      <c r="B333" s="12" t="s">
        <v>126</v>
      </c>
      <c r="C333" s="92" t="s">
        <v>1331</v>
      </c>
      <c r="D333" s="93" t="s">
        <v>721</v>
      </c>
      <c r="E333" s="16"/>
      <c r="F333" s="16"/>
      <c r="G333" s="94">
        <v>3</v>
      </c>
    </row>
    <row r="334" spans="2:7" ht="409.5" hidden="1" x14ac:dyDescent="0.25">
      <c r="B334" s="12" t="s">
        <v>461</v>
      </c>
      <c r="C334" s="92" t="s">
        <v>1332</v>
      </c>
      <c r="D334" s="93" t="s">
        <v>721</v>
      </c>
      <c r="E334" s="93" t="s">
        <v>983</v>
      </c>
      <c r="F334" s="16"/>
      <c r="G334" s="94">
        <v>5</v>
      </c>
    </row>
    <row r="335" spans="2:7" ht="409.5" hidden="1" x14ac:dyDescent="0.25">
      <c r="B335" s="12" t="s">
        <v>226</v>
      </c>
      <c r="C335" s="92" t="s">
        <v>598</v>
      </c>
      <c r="D335" s="93" t="s">
        <v>721</v>
      </c>
      <c r="E335" s="93" t="s">
        <v>722</v>
      </c>
      <c r="F335" s="16"/>
      <c r="G335" s="94">
        <v>3</v>
      </c>
    </row>
    <row r="336" spans="2:7" ht="409.5" hidden="1" x14ac:dyDescent="0.25">
      <c r="B336" s="12" t="s">
        <v>462</v>
      </c>
      <c r="C336" s="92" t="s">
        <v>599</v>
      </c>
      <c r="D336" s="93" t="s">
        <v>980</v>
      </c>
      <c r="E336" s="93" t="s">
        <v>722</v>
      </c>
      <c r="F336" s="16"/>
      <c r="G336" s="94">
        <v>3</v>
      </c>
    </row>
    <row r="337" spans="2:7" ht="409.5" hidden="1" x14ac:dyDescent="0.25">
      <c r="B337" s="12" t="s">
        <v>1333</v>
      </c>
      <c r="C337" s="92" t="s">
        <v>1334</v>
      </c>
      <c r="D337" s="93" t="s">
        <v>9</v>
      </c>
      <c r="E337" s="93" t="s">
        <v>981</v>
      </c>
      <c r="F337" s="16"/>
      <c r="G337" s="94">
        <v>10</v>
      </c>
    </row>
    <row r="338" spans="2:7" ht="409.5" hidden="1" x14ac:dyDescent="0.25">
      <c r="B338" s="12" t="s">
        <v>184</v>
      </c>
      <c r="C338" s="92" t="s">
        <v>1335</v>
      </c>
      <c r="D338" s="93" t="s">
        <v>9</v>
      </c>
      <c r="E338" s="93" t="s">
        <v>981</v>
      </c>
      <c r="F338" s="16"/>
      <c r="G338" s="94">
        <v>10</v>
      </c>
    </row>
    <row r="339" spans="2:7" ht="409.5" hidden="1" x14ac:dyDescent="0.25">
      <c r="B339" s="12" t="s">
        <v>463</v>
      </c>
      <c r="C339" s="92" t="s">
        <v>600</v>
      </c>
      <c r="D339" s="93" t="s">
        <v>984</v>
      </c>
      <c r="E339" s="93" t="s">
        <v>722</v>
      </c>
      <c r="F339" s="16"/>
      <c r="G339" s="94">
        <v>3</v>
      </c>
    </row>
    <row r="340" spans="2:7" ht="240" hidden="1" x14ac:dyDescent="0.25">
      <c r="B340" s="12" t="s">
        <v>50</v>
      </c>
      <c r="C340" s="92" t="s">
        <v>1336</v>
      </c>
      <c r="D340" s="93" t="s">
        <v>723</v>
      </c>
      <c r="E340" s="93" t="s">
        <v>722</v>
      </c>
      <c r="F340" s="16"/>
      <c r="G340" s="94">
        <v>1</v>
      </c>
    </row>
    <row r="341" spans="2:7" ht="409.5" hidden="1" x14ac:dyDescent="0.25">
      <c r="B341" s="12" t="s">
        <v>1337</v>
      </c>
      <c r="C341" s="92" t="s">
        <v>1338</v>
      </c>
      <c r="D341" s="93" t="s">
        <v>9</v>
      </c>
      <c r="E341" s="93" t="s">
        <v>1227</v>
      </c>
      <c r="F341" s="16"/>
      <c r="G341" s="94">
        <v>6</v>
      </c>
    </row>
    <row r="342" spans="2:7" ht="409.5" hidden="1" x14ac:dyDescent="0.25">
      <c r="B342" s="12" t="s">
        <v>131</v>
      </c>
      <c r="C342" s="92" t="s">
        <v>601</v>
      </c>
      <c r="D342" s="93" t="s">
        <v>984</v>
      </c>
      <c r="E342" s="16"/>
      <c r="F342" s="16"/>
      <c r="G342" s="94">
        <v>5</v>
      </c>
    </row>
    <row r="343" spans="2:7" ht="270" hidden="1" x14ac:dyDescent="0.25">
      <c r="B343" s="12" t="s">
        <v>227</v>
      </c>
      <c r="C343" s="92" t="s">
        <v>602</v>
      </c>
      <c r="D343" s="93" t="s">
        <v>9</v>
      </c>
      <c r="E343" s="93" t="s">
        <v>722</v>
      </c>
      <c r="F343" s="16"/>
      <c r="G343" s="94">
        <v>1</v>
      </c>
    </row>
    <row r="344" spans="2:7" ht="210" hidden="1" x14ac:dyDescent="0.25">
      <c r="B344" s="12" t="s">
        <v>228</v>
      </c>
      <c r="C344" s="92" t="s">
        <v>1339</v>
      </c>
      <c r="D344" s="93" t="s">
        <v>9</v>
      </c>
      <c r="E344" s="93" t="s">
        <v>979</v>
      </c>
      <c r="F344" s="16"/>
      <c r="G344" s="94">
        <v>5</v>
      </c>
    </row>
    <row r="345" spans="2:7" ht="300" hidden="1" x14ac:dyDescent="0.25">
      <c r="B345" s="12" t="s">
        <v>1340</v>
      </c>
      <c r="C345" s="92" t="s">
        <v>1341</v>
      </c>
      <c r="D345" s="93" t="s">
        <v>9</v>
      </c>
      <c r="E345" s="93" t="s">
        <v>979</v>
      </c>
      <c r="F345" s="16"/>
      <c r="G345" s="94">
        <v>10</v>
      </c>
    </row>
    <row r="346" spans="2:7" ht="409.5" hidden="1" x14ac:dyDescent="0.25">
      <c r="B346" s="12" t="s">
        <v>1017</v>
      </c>
      <c r="C346" s="92" t="s">
        <v>1342</v>
      </c>
      <c r="D346" s="93" t="s">
        <v>10</v>
      </c>
      <c r="E346" s="93" t="s">
        <v>722</v>
      </c>
      <c r="F346" s="16"/>
      <c r="G346" s="94">
        <v>1</v>
      </c>
    </row>
    <row r="347" spans="2:7" ht="409.5" hidden="1" x14ac:dyDescent="0.25">
      <c r="B347" s="12" t="s">
        <v>229</v>
      </c>
      <c r="C347" s="92" t="s">
        <v>1343</v>
      </c>
      <c r="D347" s="93" t="s">
        <v>721</v>
      </c>
      <c r="E347" s="93" t="s">
        <v>722</v>
      </c>
      <c r="F347" s="16"/>
      <c r="G347" s="94">
        <v>2</v>
      </c>
    </row>
    <row r="348" spans="2:7" ht="409.5" hidden="1" x14ac:dyDescent="0.25">
      <c r="B348" s="12" t="s">
        <v>230</v>
      </c>
      <c r="C348" s="92" t="s">
        <v>1344</v>
      </c>
      <c r="D348" s="93" t="s">
        <v>721</v>
      </c>
      <c r="E348" s="93" t="s">
        <v>722</v>
      </c>
      <c r="F348" s="16"/>
      <c r="G348" s="94">
        <v>1</v>
      </c>
    </row>
    <row r="349" spans="2:7" ht="255" hidden="1" x14ac:dyDescent="0.25">
      <c r="B349" s="12" t="s">
        <v>79</v>
      </c>
      <c r="C349" s="92" t="s">
        <v>603</v>
      </c>
      <c r="D349" s="93" t="s">
        <v>9</v>
      </c>
      <c r="E349" s="93" t="s">
        <v>722</v>
      </c>
      <c r="F349" s="16"/>
      <c r="G349" s="94">
        <v>1</v>
      </c>
    </row>
    <row r="350" spans="2:7" ht="409.5" hidden="1" x14ac:dyDescent="0.25">
      <c r="B350" s="12" t="s">
        <v>144</v>
      </c>
      <c r="C350" s="92" t="s">
        <v>738</v>
      </c>
      <c r="D350" s="93" t="s">
        <v>721</v>
      </c>
      <c r="E350" s="16"/>
      <c r="F350" s="16"/>
      <c r="G350" s="94">
        <v>3</v>
      </c>
    </row>
    <row r="351" spans="2:7" ht="409.5" hidden="1" x14ac:dyDescent="0.25">
      <c r="B351" s="12" t="s">
        <v>1345</v>
      </c>
      <c r="C351" s="92" t="s">
        <v>1346</v>
      </c>
      <c r="D351" s="93" t="s">
        <v>9</v>
      </c>
      <c r="E351" s="93" t="s">
        <v>722</v>
      </c>
      <c r="F351" s="16"/>
      <c r="G351" s="94">
        <v>5</v>
      </c>
    </row>
    <row r="352" spans="2:7" ht="240" hidden="1" x14ac:dyDescent="0.25">
      <c r="B352" s="12" t="s">
        <v>75</v>
      </c>
      <c r="C352" s="92" t="s">
        <v>604</v>
      </c>
      <c r="D352" s="93" t="s">
        <v>9</v>
      </c>
      <c r="E352" s="93" t="s">
        <v>981</v>
      </c>
      <c r="F352" s="16"/>
      <c r="G352" s="94">
        <v>2</v>
      </c>
    </row>
    <row r="353" spans="2:7" ht="120" hidden="1" x14ac:dyDescent="0.25">
      <c r="B353" s="12" t="s">
        <v>76</v>
      </c>
      <c r="C353" s="92" t="s">
        <v>605</v>
      </c>
      <c r="D353" s="93" t="s">
        <v>10</v>
      </c>
      <c r="E353" s="93" t="s">
        <v>981</v>
      </c>
      <c r="F353" s="16"/>
      <c r="G353" s="94">
        <v>2</v>
      </c>
    </row>
    <row r="354" spans="2:7" ht="409.5" hidden="1" x14ac:dyDescent="0.25">
      <c r="B354" s="12" t="s">
        <v>77</v>
      </c>
      <c r="C354" s="92" t="s">
        <v>1347</v>
      </c>
      <c r="D354" s="93" t="s">
        <v>984</v>
      </c>
      <c r="E354" s="93" t="s">
        <v>981</v>
      </c>
      <c r="F354" s="16"/>
      <c r="G354" s="94">
        <v>3</v>
      </c>
    </row>
    <row r="355" spans="2:7" ht="409.5" hidden="1" x14ac:dyDescent="0.25">
      <c r="B355" s="12" t="s">
        <v>231</v>
      </c>
      <c r="C355" s="92" t="s">
        <v>1348</v>
      </c>
      <c r="D355" s="93" t="s">
        <v>984</v>
      </c>
      <c r="E355" s="16"/>
      <c r="F355" s="93" t="s">
        <v>1165</v>
      </c>
      <c r="G355" s="94">
        <v>2</v>
      </c>
    </row>
    <row r="356" spans="2:7" ht="409.5" hidden="1" x14ac:dyDescent="0.25">
      <c r="B356" s="12" t="s">
        <v>64</v>
      </c>
      <c r="C356" s="92" t="s">
        <v>1349</v>
      </c>
      <c r="D356" s="93" t="s">
        <v>984</v>
      </c>
      <c r="E356" s="16"/>
      <c r="F356" s="93" t="s">
        <v>1165</v>
      </c>
      <c r="G356" s="94">
        <v>2</v>
      </c>
    </row>
    <row r="357" spans="2:7" ht="409.5" hidden="1" x14ac:dyDescent="0.25">
      <c r="B357" s="12" t="s">
        <v>69</v>
      </c>
      <c r="C357" s="92" t="s">
        <v>1350</v>
      </c>
      <c r="D357" s="93" t="s">
        <v>984</v>
      </c>
      <c r="E357" s="93" t="s">
        <v>983</v>
      </c>
      <c r="F357" s="93" t="s">
        <v>1167</v>
      </c>
      <c r="G357" s="94">
        <v>3</v>
      </c>
    </row>
    <row r="358" spans="2:7" ht="409.5" hidden="1" x14ac:dyDescent="0.25">
      <c r="B358" s="12" t="s">
        <v>73</v>
      </c>
      <c r="C358" s="92" t="s">
        <v>1351</v>
      </c>
      <c r="D358" s="93" t="s">
        <v>982</v>
      </c>
      <c r="E358" s="16"/>
      <c r="F358" s="93" t="s">
        <v>1167</v>
      </c>
      <c r="G358" s="94">
        <v>5</v>
      </c>
    </row>
    <row r="359" spans="2:7" ht="409.5" hidden="1" x14ac:dyDescent="0.25">
      <c r="B359" s="12" t="s">
        <v>232</v>
      </c>
      <c r="C359" s="92" t="s">
        <v>1352</v>
      </c>
      <c r="D359" s="93" t="s">
        <v>721</v>
      </c>
      <c r="E359" s="93" t="s">
        <v>720</v>
      </c>
      <c r="F359" s="16"/>
      <c r="G359" s="94">
        <v>3</v>
      </c>
    </row>
    <row r="360" spans="2:7" ht="345" hidden="1" x14ac:dyDescent="0.25">
      <c r="B360" s="12" t="s">
        <v>1353</v>
      </c>
      <c r="C360" s="92" t="s">
        <v>1354</v>
      </c>
      <c r="D360" s="93" t="s">
        <v>984</v>
      </c>
      <c r="E360" s="93" t="s">
        <v>720</v>
      </c>
      <c r="F360" s="16"/>
      <c r="G360" s="94">
        <v>5</v>
      </c>
    </row>
    <row r="361" spans="2:7" ht="409.5" hidden="1" x14ac:dyDescent="0.25">
      <c r="B361" s="12" t="s">
        <v>65</v>
      </c>
      <c r="C361" s="92" t="s">
        <v>1355</v>
      </c>
      <c r="D361" s="93" t="s">
        <v>721</v>
      </c>
      <c r="E361" s="16"/>
      <c r="F361" s="93" t="s">
        <v>1165</v>
      </c>
      <c r="G361" s="94">
        <v>2</v>
      </c>
    </row>
    <row r="362" spans="2:7" ht="409.5" hidden="1" x14ac:dyDescent="0.25">
      <c r="B362" s="12" t="s">
        <v>1018</v>
      </c>
      <c r="C362" s="92" t="s">
        <v>1356</v>
      </c>
      <c r="D362" s="93" t="s">
        <v>980</v>
      </c>
      <c r="E362" s="16"/>
      <c r="F362" s="93" t="s">
        <v>1167</v>
      </c>
      <c r="G362" s="94">
        <v>5</v>
      </c>
    </row>
    <row r="363" spans="2:7" ht="409.5" hidden="1" x14ac:dyDescent="0.25">
      <c r="B363" s="12" t="s">
        <v>464</v>
      </c>
      <c r="C363" s="92" t="s">
        <v>1019</v>
      </c>
      <c r="D363" s="93" t="s">
        <v>10</v>
      </c>
      <c r="E363" s="93" t="s">
        <v>722</v>
      </c>
      <c r="F363" s="16"/>
      <c r="G363" s="94">
        <v>3</v>
      </c>
    </row>
    <row r="364" spans="2:7" ht="409.5" hidden="1" x14ac:dyDescent="0.25">
      <c r="B364" s="12" t="s">
        <v>1357</v>
      </c>
      <c r="C364" s="92" t="s">
        <v>1358</v>
      </c>
      <c r="D364" s="93" t="s">
        <v>10</v>
      </c>
      <c r="E364" s="93" t="s">
        <v>1140</v>
      </c>
      <c r="F364" s="16"/>
      <c r="G364" s="94">
        <v>5</v>
      </c>
    </row>
    <row r="365" spans="2:7" ht="409.5" hidden="1" x14ac:dyDescent="0.25">
      <c r="B365" s="12" t="s">
        <v>1359</v>
      </c>
      <c r="C365" s="92" t="s">
        <v>1360</v>
      </c>
      <c r="D365" s="93" t="s">
        <v>10</v>
      </c>
      <c r="E365" s="93" t="s">
        <v>1140</v>
      </c>
      <c r="F365" s="16"/>
      <c r="G365" s="94">
        <v>5</v>
      </c>
    </row>
    <row r="366" spans="2:7" ht="409.5" hidden="1" x14ac:dyDescent="0.25">
      <c r="B366" s="12" t="s">
        <v>1361</v>
      </c>
      <c r="C366" s="92" t="s">
        <v>1362</v>
      </c>
      <c r="D366" s="93" t="s">
        <v>10</v>
      </c>
      <c r="E366" s="93" t="s">
        <v>979</v>
      </c>
      <c r="F366" s="16"/>
      <c r="G366" s="94">
        <v>10</v>
      </c>
    </row>
    <row r="367" spans="2:7" ht="255" hidden="1" x14ac:dyDescent="0.25">
      <c r="B367" s="12" t="s">
        <v>466</v>
      </c>
      <c r="C367" s="92" t="s">
        <v>1363</v>
      </c>
      <c r="D367" s="93" t="s">
        <v>10</v>
      </c>
      <c r="E367" s="93" t="s">
        <v>722</v>
      </c>
      <c r="F367" s="16"/>
      <c r="G367" s="94">
        <v>1</v>
      </c>
    </row>
    <row r="368" spans="2:7" ht="165" hidden="1" x14ac:dyDescent="0.25">
      <c r="B368" s="12" t="s">
        <v>80</v>
      </c>
      <c r="C368" s="92" t="s">
        <v>1020</v>
      </c>
      <c r="D368" s="93" t="s">
        <v>9</v>
      </c>
      <c r="E368" s="93" t="s">
        <v>722</v>
      </c>
      <c r="F368" s="16"/>
      <c r="G368" s="94">
        <v>1</v>
      </c>
    </row>
    <row r="369" spans="2:7" ht="409.5" hidden="1" x14ac:dyDescent="0.25">
      <c r="B369" s="12" t="s">
        <v>107</v>
      </c>
      <c r="C369" s="92" t="s">
        <v>1021</v>
      </c>
      <c r="D369" s="93" t="s">
        <v>984</v>
      </c>
      <c r="E369" s="93" t="s">
        <v>720</v>
      </c>
      <c r="F369" s="16"/>
      <c r="G369" s="94">
        <v>5</v>
      </c>
    </row>
    <row r="370" spans="2:7" ht="120" hidden="1" x14ac:dyDescent="0.25">
      <c r="B370" s="12" t="s">
        <v>81</v>
      </c>
      <c r="C370" s="92" t="s">
        <v>606</v>
      </c>
      <c r="D370" s="93" t="s">
        <v>9</v>
      </c>
      <c r="E370" s="93" t="s">
        <v>722</v>
      </c>
      <c r="F370" s="16"/>
      <c r="G370" s="94">
        <v>1</v>
      </c>
    </row>
    <row r="371" spans="2:7" ht="409.5" hidden="1" x14ac:dyDescent="0.25">
      <c r="B371" s="12" t="s">
        <v>233</v>
      </c>
      <c r="C371" s="92" t="s">
        <v>1022</v>
      </c>
      <c r="D371" s="93" t="s">
        <v>721</v>
      </c>
      <c r="E371" s="16"/>
      <c r="F371" s="16"/>
      <c r="G371" s="94">
        <v>1</v>
      </c>
    </row>
    <row r="372" spans="2:7" ht="409.5" hidden="1" x14ac:dyDescent="0.25">
      <c r="B372" s="12" t="s">
        <v>234</v>
      </c>
      <c r="C372" s="92" t="s">
        <v>1023</v>
      </c>
      <c r="D372" s="93" t="s">
        <v>721</v>
      </c>
      <c r="E372" s="93" t="s">
        <v>720</v>
      </c>
      <c r="F372" s="16"/>
      <c r="G372" s="94">
        <v>2</v>
      </c>
    </row>
    <row r="373" spans="2:7" ht="270" hidden="1" x14ac:dyDescent="0.25">
      <c r="B373" s="12" t="s">
        <v>235</v>
      </c>
      <c r="C373" s="92" t="s">
        <v>1024</v>
      </c>
      <c r="D373" s="93" t="s">
        <v>722</v>
      </c>
      <c r="E373" s="93" t="s">
        <v>722</v>
      </c>
      <c r="F373" s="16"/>
      <c r="G373" s="94">
        <v>3</v>
      </c>
    </row>
    <row r="374" spans="2:7" ht="409.5" hidden="1" x14ac:dyDescent="0.25">
      <c r="B374" s="12" t="s">
        <v>236</v>
      </c>
      <c r="C374" s="92" t="s">
        <v>1364</v>
      </c>
      <c r="D374" s="93" t="s">
        <v>722</v>
      </c>
      <c r="E374" s="93" t="s">
        <v>722</v>
      </c>
      <c r="F374" s="16"/>
      <c r="G374" s="94">
        <v>5</v>
      </c>
    </row>
    <row r="375" spans="2:7" ht="409.5" hidden="1" x14ac:dyDescent="0.25">
      <c r="B375" s="12" t="s">
        <v>117</v>
      </c>
      <c r="C375" s="92" t="s">
        <v>1365</v>
      </c>
      <c r="D375" s="93" t="s">
        <v>722</v>
      </c>
      <c r="E375" s="93" t="s">
        <v>722</v>
      </c>
      <c r="F375" s="16"/>
      <c r="G375" s="94">
        <v>5</v>
      </c>
    </row>
    <row r="376" spans="2:7" ht="409.5" hidden="1" x14ac:dyDescent="0.25">
      <c r="B376" s="12" t="s">
        <v>118</v>
      </c>
      <c r="C376" s="92" t="s">
        <v>1366</v>
      </c>
      <c r="D376" s="93" t="s">
        <v>722</v>
      </c>
      <c r="E376" s="93" t="s">
        <v>722</v>
      </c>
      <c r="F376" s="16"/>
      <c r="G376" s="94">
        <v>7</v>
      </c>
    </row>
    <row r="377" spans="2:7" ht="409.5" hidden="1" x14ac:dyDescent="0.25">
      <c r="B377" s="12" t="s">
        <v>1367</v>
      </c>
      <c r="C377" s="92" t="s">
        <v>1368</v>
      </c>
      <c r="D377" s="93" t="s">
        <v>722</v>
      </c>
      <c r="E377" s="93" t="s">
        <v>722</v>
      </c>
      <c r="F377" s="16"/>
      <c r="G377" s="94">
        <v>9</v>
      </c>
    </row>
    <row r="378" spans="2:7" ht="409.5" hidden="1" x14ac:dyDescent="0.25">
      <c r="B378" s="12" t="s">
        <v>1369</v>
      </c>
      <c r="C378" s="92" t="s">
        <v>1370</v>
      </c>
      <c r="D378" s="93" t="s">
        <v>722</v>
      </c>
      <c r="E378" s="93" t="s">
        <v>722</v>
      </c>
      <c r="F378" s="16"/>
      <c r="G378" s="94">
        <v>10</v>
      </c>
    </row>
    <row r="379" spans="2:7" ht="300" hidden="1" x14ac:dyDescent="0.25">
      <c r="B379" s="12" t="s">
        <v>1371</v>
      </c>
      <c r="C379" s="92" t="s">
        <v>1372</v>
      </c>
      <c r="D379" s="93" t="s">
        <v>9</v>
      </c>
      <c r="E379" s="93" t="s">
        <v>981</v>
      </c>
      <c r="F379" s="16"/>
      <c r="G379" s="94">
        <v>3</v>
      </c>
    </row>
    <row r="380" spans="2:7" ht="409.5" hidden="1" x14ac:dyDescent="0.25">
      <c r="B380" s="12" t="s">
        <v>237</v>
      </c>
      <c r="C380" s="92" t="s">
        <v>1026</v>
      </c>
      <c r="D380" s="93" t="s">
        <v>722</v>
      </c>
      <c r="E380" s="93" t="s">
        <v>722</v>
      </c>
      <c r="F380" s="16"/>
      <c r="G380" s="94">
        <v>3</v>
      </c>
    </row>
    <row r="381" spans="2:7" ht="409.5" hidden="1" x14ac:dyDescent="0.25">
      <c r="B381" s="12" t="s">
        <v>109</v>
      </c>
      <c r="C381" s="92" t="s">
        <v>1373</v>
      </c>
      <c r="D381" s="93" t="s">
        <v>722</v>
      </c>
      <c r="E381" s="93" t="s">
        <v>722</v>
      </c>
      <c r="F381" s="16"/>
      <c r="G381" s="94">
        <v>5</v>
      </c>
    </row>
    <row r="382" spans="2:7" ht="409.5" hidden="1" x14ac:dyDescent="0.25">
      <c r="B382" s="12" t="s">
        <v>110</v>
      </c>
      <c r="C382" s="92" t="s">
        <v>1374</v>
      </c>
      <c r="D382" s="93" t="s">
        <v>722</v>
      </c>
      <c r="E382" s="93" t="s">
        <v>722</v>
      </c>
      <c r="F382" s="16"/>
      <c r="G382" s="94">
        <v>5</v>
      </c>
    </row>
    <row r="383" spans="2:7" ht="409.5" hidden="1" x14ac:dyDescent="0.25">
      <c r="B383" s="12" t="s">
        <v>111</v>
      </c>
      <c r="C383" s="92" t="s">
        <v>1375</v>
      </c>
      <c r="D383" s="93" t="s">
        <v>722</v>
      </c>
      <c r="E383" s="93" t="s">
        <v>722</v>
      </c>
      <c r="F383" s="16"/>
      <c r="G383" s="94">
        <v>7</v>
      </c>
    </row>
    <row r="384" spans="2:7" ht="409.5" hidden="1" x14ac:dyDescent="0.25">
      <c r="B384" s="12" t="s">
        <v>1376</v>
      </c>
      <c r="C384" s="92" t="s">
        <v>1377</v>
      </c>
      <c r="D384" s="93" t="s">
        <v>722</v>
      </c>
      <c r="E384" s="93" t="s">
        <v>722</v>
      </c>
      <c r="F384" s="16"/>
      <c r="G384" s="94">
        <v>9</v>
      </c>
    </row>
    <row r="385" spans="2:7" ht="409.5" hidden="1" x14ac:dyDescent="0.25">
      <c r="B385" s="12" t="s">
        <v>1378</v>
      </c>
      <c r="C385" s="92" t="s">
        <v>1379</v>
      </c>
      <c r="D385" s="93" t="s">
        <v>722</v>
      </c>
      <c r="E385" s="93" t="s">
        <v>722</v>
      </c>
      <c r="F385" s="16"/>
      <c r="G385" s="94">
        <v>10</v>
      </c>
    </row>
    <row r="386" spans="2:7" ht="409.5" hidden="1" x14ac:dyDescent="0.25">
      <c r="B386" s="12" t="s">
        <v>238</v>
      </c>
      <c r="C386" s="92" t="s">
        <v>607</v>
      </c>
      <c r="D386" s="93" t="s">
        <v>722</v>
      </c>
      <c r="E386" s="93" t="s">
        <v>722</v>
      </c>
      <c r="F386" s="16"/>
      <c r="G386" s="94">
        <v>3</v>
      </c>
    </row>
    <row r="387" spans="2:7" ht="409.5" hidden="1" x14ac:dyDescent="0.25">
      <c r="B387" s="12" t="s">
        <v>239</v>
      </c>
      <c r="C387" s="92" t="s">
        <v>1380</v>
      </c>
      <c r="D387" s="93" t="s">
        <v>722</v>
      </c>
      <c r="E387" s="93" t="s">
        <v>722</v>
      </c>
      <c r="F387" s="16"/>
      <c r="G387" s="94">
        <v>5</v>
      </c>
    </row>
    <row r="388" spans="2:7" ht="409.5" hidden="1" x14ac:dyDescent="0.25">
      <c r="B388" s="12" t="s">
        <v>240</v>
      </c>
      <c r="C388" s="92" t="s">
        <v>1381</v>
      </c>
      <c r="D388" s="93" t="s">
        <v>722</v>
      </c>
      <c r="E388" s="93" t="s">
        <v>722</v>
      </c>
      <c r="F388" s="16"/>
      <c r="G388" s="94">
        <v>5</v>
      </c>
    </row>
    <row r="389" spans="2:7" ht="409.5" hidden="1" x14ac:dyDescent="0.25">
      <c r="B389" s="12" t="s">
        <v>241</v>
      </c>
      <c r="C389" s="92" t="s">
        <v>1382</v>
      </c>
      <c r="D389" s="93" t="s">
        <v>722</v>
      </c>
      <c r="E389" s="93" t="s">
        <v>722</v>
      </c>
      <c r="F389" s="16"/>
      <c r="G389" s="94">
        <v>6</v>
      </c>
    </row>
    <row r="390" spans="2:7" ht="409.5" hidden="1" x14ac:dyDescent="0.25">
      <c r="B390" s="12" t="s">
        <v>1383</v>
      </c>
      <c r="C390" s="92" t="s">
        <v>1384</v>
      </c>
      <c r="D390" s="93" t="s">
        <v>722</v>
      </c>
      <c r="E390" s="93" t="s">
        <v>722</v>
      </c>
      <c r="F390" s="16"/>
      <c r="G390" s="94">
        <v>9</v>
      </c>
    </row>
    <row r="391" spans="2:7" ht="409.5" hidden="1" x14ac:dyDescent="0.25">
      <c r="B391" s="12" t="s">
        <v>1385</v>
      </c>
      <c r="C391" s="92" t="s">
        <v>1386</v>
      </c>
      <c r="D391" s="93" t="s">
        <v>722</v>
      </c>
      <c r="E391" s="93" t="s">
        <v>722</v>
      </c>
      <c r="F391" s="16"/>
      <c r="G391" s="94">
        <v>10</v>
      </c>
    </row>
    <row r="392" spans="2:7" ht="409.5" hidden="1" x14ac:dyDescent="0.25">
      <c r="B392" s="12" t="s">
        <v>1387</v>
      </c>
      <c r="C392" s="92" t="s">
        <v>608</v>
      </c>
      <c r="D392" s="93" t="s">
        <v>9</v>
      </c>
      <c r="E392" s="93" t="s">
        <v>981</v>
      </c>
      <c r="F392" s="16"/>
      <c r="G392" s="94">
        <v>-2</v>
      </c>
    </row>
    <row r="393" spans="2:7" ht="409.5" hidden="1" x14ac:dyDescent="0.25">
      <c r="B393" s="12" t="s">
        <v>467</v>
      </c>
      <c r="C393" s="92" t="s">
        <v>609</v>
      </c>
      <c r="D393" s="93" t="s">
        <v>721</v>
      </c>
      <c r="E393" s="16"/>
      <c r="F393" s="16"/>
      <c r="G393" s="94">
        <v>2</v>
      </c>
    </row>
    <row r="394" spans="2:7" ht="409.5" hidden="1" x14ac:dyDescent="0.25">
      <c r="B394" s="12" t="s">
        <v>1389</v>
      </c>
      <c r="C394" s="92" t="s">
        <v>610</v>
      </c>
      <c r="D394" s="93" t="s">
        <v>980</v>
      </c>
      <c r="E394" s="93" t="s">
        <v>1140</v>
      </c>
      <c r="F394" s="93" t="s">
        <v>1167</v>
      </c>
      <c r="G394" s="94">
        <v>5</v>
      </c>
    </row>
    <row r="395" spans="2:7" ht="409.5" hidden="1" x14ac:dyDescent="0.25">
      <c r="B395" s="12" t="s">
        <v>1388</v>
      </c>
      <c r="C395" s="92" t="s">
        <v>611</v>
      </c>
      <c r="D395" s="93" t="s">
        <v>980</v>
      </c>
      <c r="E395" s="93" t="s">
        <v>983</v>
      </c>
      <c r="F395" s="16"/>
      <c r="G395" s="94">
        <v>3</v>
      </c>
    </row>
    <row r="396" spans="2:7" ht="409.5" hidden="1" x14ac:dyDescent="0.25">
      <c r="B396" s="12" t="s">
        <v>1390</v>
      </c>
      <c r="C396" s="92" t="s">
        <v>1391</v>
      </c>
      <c r="D396" s="93" t="s">
        <v>722</v>
      </c>
      <c r="E396" s="16"/>
      <c r="F396" s="16"/>
      <c r="G396" s="94">
        <v>0</v>
      </c>
    </row>
    <row r="397" spans="2:7" ht="409.5" hidden="1" x14ac:dyDescent="0.25">
      <c r="B397" s="12" t="s">
        <v>1392</v>
      </c>
      <c r="C397" s="92" t="s">
        <v>1393</v>
      </c>
      <c r="D397" s="93" t="s">
        <v>722</v>
      </c>
      <c r="E397" s="16"/>
      <c r="F397" s="16"/>
      <c r="G397" s="94">
        <v>0</v>
      </c>
    </row>
    <row r="398" spans="2:7" ht="409.5" hidden="1" x14ac:dyDescent="0.25">
      <c r="B398" s="12" t="s">
        <v>1394</v>
      </c>
      <c r="C398" s="92" t="s">
        <v>1395</v>
      </c>
      <c r="D398" s="93" t="s">
        <v>722</v>
      </c>
      <c r="E398" s="16"/>
      <c r="F398" s="16"/>
      <c r="G398" s="94">
        <v>0</v>
      </c>
    </row>
    <row r="399" spans="2:7" ht="409.5" hidden="1" x14ac:dyDescent="0.25">
      <c r="B399" s="12" t="s">
        <v>1396</v>
      </c>
      <c r="C399" s="92" t="s">
        <v>1397</v>
      </c>
      <c r="D399" s="93" t="s">
        <v>722</v>
      </c>
      <c r="E399" s="16"/>
      <c r="F399" s="16"/>
      <c r="G399" s="94">
        <v>0</v>
      </c>
    </row>
    <row r="400" spans="2:7" ht="195" hidden="1" x14ac:dyDescent="0.25">
      <c r="B400" s="12" t="s">
        <v>1398</v>
      </c>
      <c r="C400" s="92" t="s">
        <v>1399</v>
      </c>
      <c r="D400" s="93" t="s">
        <v>9</v>
      </c>
      <c r="E400" s="93" t="s">
        <v>722</v>
      </c>
      <c r="F400" s="16"/>
      <c r="G400" s="94">
        <v>0</v>
      </c>
    </row>
    <row r="401" spans="2:7" ht="409.5" hidden="1" x14ac:dyDescent="0.25">
      <c r="B401" s="12" t="s">
        <v>74</v>
      </c>
      <c r="C401" s="92" t="s">
        <v>1400</v>
      </c>
      <c r="D401" s="93" t="s">
        <v>9</v>
      </c>
      <c r="E401" s="93" t="s">
        <v>722</v>
      </c>
      <c r="F401" s="16"/>
      <c r="G401" s="94">
        <v>1</v>
      </c>
    </row>
    <row r="402" spans="2:7" ht="330" hidden="1" x14ac:dyDescent="0.25">
      <c r="B402" s="12" t="s">
        <v>1027</v>
      </c>
      <c r="C402" s="92" t="s">
        <v>1401</v>
      </c>
      <c r="D402" s="93" t="s">
        <v>9</v>
      </c>
      <c r="E402" s="93" t="s">
        <v>722</v>
      </c>
      <c r="F402" s="16"/>
      <c r="G402" s="94">
        <v>1</v>
      </c>
    </row>
    <row r="403" spans="2:7" ht="240" hidden="1" x14ac:dyDescent="0.25">
      <c r="B403" s="12" t="s">
        <v>2325</v>
      </c>
      <c r="C403" s="92" t="s">
        <v>2326</v>
      </c>
      <c r="D403" s="93" t="s">
        <v>9</v>
      </c>
      <c r="E403" s="93" t="s">
        <v>722</v>
      </c>
      <c r="F403" s="16"/>
      <c r="G403" s="94">
        <v>1</v>
      </c>
    </row>
    <row r="404" spans="2:7" ht="409.5" hidden="1" x14ac:dyDescent="0.25">
      <c r="B404" s="12" t="s">
        <v>468</v>
      </c>
      <c r="C404" s="92" t="s">
        <v>1402</v>
      </c>
      <c r="D404" s="93" t="s">
        <v>9</v>
      </c>
      <c r="E404" s="93" t="s">
        <v>722</v>
      </c>
      <c r="F404" s="16"/>
      <c r="G404" s="94">
        <v>1</v>
      </c>
    </row>
    <row r="405" spans="2:7" ht="240" hidden="1" x14ac:dyDescent="0.25">
      <c r="B405" s="12" t="s">
        <v>469</v>
      </c>
      <c r="C405" s="92" t="s">
        <v>1403</v>
      </c>
      <c r="D405" s="93" t="s">
        <v>9</v>
      </c>
      <c r="E405" s="93" t="s">
        <v>722</v>
      </c>
      <c r="F405" s="16"/>
      <c r="G405" s="94">
        <v>1</v>
      </c>
    </row>
    <row r="406" spans="2:7" ht="150" hidden="1" x14ac:dyDescent="0.25">
      <c r="B406" s="12" t="s">
        <v>1028</v>
      </c>
      <c r="C406" s="92" t="s">
        <v>1029</v>
      </c>
      <c r="D406" s="93" t="s">
        <v>9</v>
      </c>
      <c r="E406" s="93" t="s">
        <v>722</v>
      </c>
      <c r="F406" s="16"/>
      <c r="G406" s="94">
        <v>1</v>
      </c>
    </row>
    <row r="407" spans="2:7" ht="390" hidden="1" x14ac:dyDescent="0.25">
      <c r="B407" s="12" t="s">
        <v>1404</v>
      </c>
      <c r="C407" s="92" t="s">
        <v>1405</v>
      </c>
      <c r="D407" s="93" t="s">
        <v>9</v>
      </c>
      <c r="E407" s="93" t="s">
        <v>722</v>
      </c>
      <c r="F407" s="16"/>
      <c r="G407" s="94">
        <v>1</v>
      </c>
    </row>
    <row r="408" spans="2:7" ht="195" hidden="1" x14ac:dyDescent="0.25">
      <c r="B408" s="12" t="s">
        <v>1030</v>
      </c>
      <c r="C408" s="92" t="s">
        <v>1031</v>
      </c>
      <c r="D408" s="93" t="s">
        <v>982</v>
      </c>
      <c r="E408" s="93" t="s">
        <v>722</v>
      </c>
      <c r="F408" s="16"/>
      <c r="G408" s="94">
        <v>2</v>
      </c>
    </row>
    <row r="409" spans="2:7" ht="360" hidden="1" x14ac:dyDescent="0.25">
      <c r="B409" s="12" t="s">
        <v>51</v>
      </c>
      <c r="C409" s="92" t="s">
        <v>1406</v>
      </c>
      <c r="D409" s="93" t="s">
        <v>723</v>
      </c>
      <c r="E409" s="93" t="s">
        <v>722</v>
      </c>
      <c r="F409" s="16"/>
      <c r="G409" s="94">
        <v>1</v>
      </c>
    </row>
    <row r="410" spans="2:7" ht="409.5" hidden="1" x14ac:dyDescent="0.25">
      <c r="B410" s="12" t="s">
        <v>470</v>
      </c>
      <c r="C410" s="92" t="s">
        <v>1407</v>
      </c>
      <c r="D410" s="93" t="s">
        <v>722</v>
      </c>
      <c r="E410" s="93" t="s">
        <v>722</v>
      </c>
      <c r="F410" s="16"/>
      <c r="G410" s="94">
        <v>3</v>
      </c>
    </row>
    <row r="411" spans="2:7" ht="409.5" hidden="1" x14ac:dyDescent="0.25">
      <c r="B411" s="12" t="s">
        <v>243</v>
      </c>
      <c r="C411" s="92" t="s">
        <v>1408</v>
      </c>
      <c r="D411" s="93" t="s">
        <v>721</v>
      </c>
      <c r="E411" s="16"/>
      <c r="F411" s="16"/>
      <c r="G411" s="94">
        <v>4</v>
      </c>
    </row>
    <row r="412" spans="2:7" ht="409.5" hidden="1" x14ac:dyDescent="0.25">
      <c r="B412" s="12" t="s">
        <v>1409</v>
      </c>
      <c r="C412" s="92" t="s">
        <v>1410</v>
      </c>
      <c r="D412" s="93" t="s">
        <v>721</v>
      </c>
      <c r="E412" s="16"/>
      <c r="F412" s="16"/>
      <c r="G412" s="94">
        <v>2</v>
      </c>
    </row>
    <row r="413" spans="2:7" ht="409.5" hidden="1" x14ac:dyDescent="0.25">
      <c r="B413" s="12" t="s">
        <v>244</v>
      </c>
      <c r="C413" s="92" t="s">
        <v>612</v>
      </c>
      <c r="D413" s="93" t="s">
        <v>984</v>
      </c>
      <c r="E413" s="16"/>
      <c r="F413" s="16"/>
      <c r="G413" s="94">
        <v>8</v>
      </c>
    </row>
    <row r="414" spans="2:7" ht="409.5" hidden="1" x14ac:dyDescent="0.25">
      <c r="B414" s="12" t="s">
        <v>1411</v>
      </c>
      <c r="C414" s="92" t="s">
        <v>1032</v>
      </c>
      <c r="D414" s="93" t="s">
        <v>721</v>
      </c>
      <c r="E414" s="16"/>
      <c r="F414" s="16"/>
      <c r="G414" s="94">
        <v>1</v>
      </c>
    </row>
    <row r="415" spans="2:7" ht="409.5" hidden="1" x14ac:dyDescent="0.25">
      <c r="B415" s="12" t="s">
        <v>1412</v>
      </c>
      <c r="C415" s="92" t="s">
        <v>1413</v>
      </c>
      <c r="D415" s="93" t="s">
        <v>980</v>
      </c>
      <c r="E415" s="16"/>
      <c r="F415" s="16"/>
      <c r="G415" s="94">
        <v>3</v>
      </c>
    </row>
    <row r="416" spans="2:7" ht="409.5" hidden="1" x14ac:dyDescent="0.25">
      <c r="B416" s="12" t="s">
        <v>123</v>
      </c>
      <c r="C416" s="92" t="s">
        <v>1414</v>
      </c>
      <c r="D416" s="93" t="s">
        <v>721</v>
      </c>
      <c r="E416" s="16"/>
      <c r="F416" s="16"/>
      <c r="G416" s="94">
        <v>1</v>
      </c>
    </row>
    <row r="417" spans="2:7" ht="330" hidden="1" x14ac:dyDescent="0.25">
      <c r="B417" s="12" t="s">
        <v>124</v>
      </c>
      <c r="C417" s="92" t="s">
        <v>1415</v>
      </c>
      <c r="D417" s="93" t="s">
        <v>9</v>
      </c>
      <c r="E417" s="93" t="s">
        <v>983</v>
      </c>
      <c r="F417" s="16"/>
      <c r="G417" s="94">
        <v>3</v>
      </c>
    </row>
    <row r="418" spans="2:7" ht="409.5" hidden="1" x14ac:dyDescent="0.25">
      <c r="B418" s="12" t="s">
        <v>66</v>
      </c>
      <c r="C418" s="92" t="s">
        <v>613</v>
      </c>
      <c r="D418" s="93" t="s">
        <v>10</v>
      </c>
      <c r="E418" s="93" t="s">
        <v>720</v>
      </c>
      <c r="F418" s="16"/>
      <c r="G418" s="94">
        <v>1</v>
      </c>
    </row>
    <row r="419" spans="2:7" ht="409.5" hidden="1" x14ac:dyDescent="0.25">
      <c r="B419" s="12" t="s">
        <v>48</v>
      </c>
      <c r="C419" s="92" t="s">
        <v>614</v>
      </c>
      <c r="D419" s="93" t="s">
        <v>721</v>
      </c>
      <c r="E419" s="16"/>
      <c r="F419" s="16"/>
      <c r="G419" s="94">
        <v>3</v>
      </c>
    </row>
    <row r="420" spans="2:7" ht="409.5" hidden="1" x14ac:dyDescent="0.25">
      <c r="B420" s="12" t="s">
        <v>1418</v>
      </c>
      <c r="C420" s="92" t="s">
        <v>615</v>
      </c>
      <c r="D420" s="93" t="s">
        <v>982</v>
      </c>
      <c r="E420" s="93" t="s">
        <v>983</v>
      </c>
      <c r="F420" s="16"/>
      <c r="G420" s="94">
        <v>5</v>
      </c>
    </row>
    <row r="421" spans="2:7" ht="409.5" hidden="1" x14ac:dyDescent="0.25">
      <c r="B421" s="12" t="s">
        <v>1416</v>
      </c>
      <c r="C421" s="92" t="s">
        <v>1417</v>
      </c>
      <c r="D421" s="93" t="s">
        <v>980</v>
      </c>
      <c r="E421" s="93" t="s">
        <v>983</v>
      </c>
      <c r="F421" s="16"/>
      <c r="G421" s="94">
        <v>10</v>
      </c>
    </row>
    <row r="422" spans="2:7" ht="409.5" hidden="1" x14ac:dyDescent="0.25">
      <c r="B422" s="12" t="s">
        <v>245</v>
      </c>
      <c r="C422" s="92" t="s">
        <v>1419</v>
      </c>
      <c r="D422" s="93" t="s">
        <v>982</v>
      </c>
      <c r="E422" s="93" t="s">
        <v>722</v>
      </c>
      <c r="F422" s="16"/>
      <c r="G422" s="94">
        <v>2</v>
      </c>
    </row>
    <row r="423" spans="2:7" ht="409.5" hidden="1" x14ac:dyDescent="0.25">
      <c r="B423" s="12" t="s">
        <v>2327</v>
      </c>
      <c r="C423" s="92" t="s">
        <v>2330</v>
      </c>
      <c r="D423" s="93" t="s">
        <v>722</v>
      </c>
      <c r="E423" s="16"/>
      <c r="F423" s="16"/>
      <c r="G423" s="94">
        <v>0</v>
      </c>
    </row>
    <row r="424" spans="2:7" ht="409.5" hidden="1" x14ac:dyDescent="0.25">
      <c r="B424" s="12" t="s">
        <v>471</v>
      </c>
      <c r="C424" s="92" t="s">
        <v>1420</v>
      </c>
      <c r="D424" s="93" t="s">
        <v>984</v>
      </c>
      <c r="E424" s="93" t="s">
        <v>1140</v>
      </c>
      <c r="F424" s="93" t="s">
        <v>1165</v>
      </c>
      <c r="G424" s="94">
        <v>3</v>
      </c>
    </row>
    <row r="425" spans="2:7" ht="409.5" hidden="1" x14ac:dyDescent="0.25">
      <c r="B425" s="12" t="s">
        <v>246</v>
      </c>
      <c r="C425" s="92" t="s">
        <v>1421</v>
      </c>
      <c r="D425" s="93" t="s">
        <v>721</v>
      </c>
      <c r="E425" s="93" t="s">
        <v>1173</v>
      </c>
      <c r="F425" s="93" t="s">
        <v>1164</v>
      </c>
      <c r="G425" s="94">
        <v>3</v>
      </c>
    </row>
    <row r="426" spans="2:7" ht="409.5" hidden="1" x14ac:dyDescent="0.25">
      <c r="B426" s="12" t="s">
        <v>1422</v>
      </c>
      <c r="C426" s="92" t="s">
        <v>616</v>
      </c>
      <c r="D426" s="93" t="s">
        <v>984</v>
      </c>
      <c r="E426" s="93" t="s">
        <v>1140</v>
      </c>
      <c r="F426" s="93" t="s">
        <v>1167</v>
      </c>
      <c r="G426" s="94">
        <v>3</v>
      </c>
    </row>
    <row r="427" spans="2:7" ht="409.5" hidden="1" x14ac:dyDescent="0.25">
      <c r="B427" s="12" t="s">
        <v>1423</v>
      </c>
      <c r="C427" s="92" t="s">
        <v>617</v>
      </c>
      <c r="D427" s="93" t="s">
        <v>9</v>
      </c>
      <c r="E427" s="93" t="s">
        <v>722</v>
      </c>
      <c r="F427" s="16"/>
      <c r="G427" s="94">
        <v>-2</v>
      </c>
    </row>
    <row r="428" spans="2:7" ht="409.5" hidden="1" x14ac:dyDescent="0.25">
      <c r="B428" s="12" t="s">
        <v>1424</v>
      </c>
      <c r="C428" s="92" t="s">
        <v>1425</v>
      </c>
      <c r="D428" s="93" t="s">
        <v>984</v>
      </c>
      <c r="E428" s="93" t="s">
        <v>1227</v>
      </c>
      <c r="F428" s="93" t="s">
        <v>1221</v>
      </c>
      <c r="G428" s="94">
        <v>5</v>
      </c>
    </row>
    <row r="429" spans="2:7" ht="409.5" hidden="1" x14ac:dyDescent="0.25">
      <c r="B429" s="12" t="s">
        <v>136</v>
      </c>
      <c r="C429" s="92" t="s">
        <v>618</v>
      </c>
      <c r="D429" s="93" t="s">
        <v>9</v>
      </c>
      <c r="E429" s="93" t="s">
        <v>981</v>
      </c>
      <c r="F429" s="16"/>
      <c r="G429" s="94">
        <v>2</v>
      </c>
    </row>
    <row r="430" spans="2:7" ht="409.5" hidden="1" x14ac:dyDescent="0.25">
      <c r="B430" s="12" t="s">
        <v>67</v>
      </c>
      <c r="C430" s="92" t="s">
        <v>1426</v>
      </c>
      <c r="D430" s="93" t="s">
        <v>984</v>
      </c>
      <c r="E430" s="93" t="s">
        <v>1140</v>
      </c>
      <c r="F430" s="93" t="s">
        <v>1165</v>
      </c>
      <c r="G430" s="94">
        <v>2</v>
      </c>
    </row>
    <row r="431" spans="2:7" ht="409.5" hidden="1" x14ac:dyDescent="0.25">
      <c r="B431" s="12" t="s">
        <v>70</v>
      </c>
      <c r="C431" s="92" t="s">
        <v>1427</v>
      </c>
      <c r="D431" s="93" t="s">
        <v>721</v>
      </c>
      <c r="E431" s="93" t="s">
        <v>1140</v>
      </c>
      <c r="F431" s="93" t="s">
        <v>1165</v>
      </c>
      <c r="G431" s="94">
        <v>4</v>
      </c>
    </row>
    <row r="432" spans="2:7" ht="409.5" hidden="1" x14ac:dyDescent="0.25">
      <c r="B432" s="12" t="s">
        <v>49</v>
      </c>
      <c r="C432" s="92" t="s">
        <v>1428</v>
      </c>
      <c r="D432" s="93" t="s">
        <v>9</v>
      </c>
      <c r="E432" s="93" t="s">
        <v>981</v>
      </c>
      <c r="F432" s="16"/>
      <c r="G432" s="94">
        <v>3</v>
      </c>
    </row>
    <row r="433" spans="2:7" ht="409.5" hidden="1" x14ac:dyDescent="0.25">
      <c r="B433" s="12" t="s">
        <v>1033</v>
      </c>
      <c r="C433" s="92" t="s">
        <v>1034</v>
      </c>
      <c r="D433" s="93" t="s">
        <v>982</v>
      </c>
      <c r="E433" s="93" t="s">
        <v>722</v>
      </c>
      <c r="F433" s="16"/>
      <c r="G433" s="94">
        <v>2</v>
      </c>
    </row>
    <row r="434" spans="2:7" ht="409.5" hidden="1" x14ac:dyDescent="0.25">
      <c r="B434" s="12" t="s">
        <v>1429</v>
      </c>
      <c r="C434" s="92" t="s">
        <v>1430</v>
      </c>
      <c r="D434" s="93" t="s">
        <v>984</v>
      </c>
      <c r="E434" s="16"/>
      <c r="F434" s="16"/>
      <c r="G434" s="94">
        <v>5</v>
      </c>
    </row>
    <row r="435" spans="2:7" ht="409.5" hidden="1" x14ac:dyDescent="0.25">
      <c r="B435" s="12" t="s">
        <v>119</v>
      </c>
      <c r="C435" s="92" t="s">
        <v>1431</v>
      </c>
      <c r="D435" s="93" t="s">
        <v>984</v>
      </c>
      <c r="E435" s="93" t="s">
        <v>1140</v>
      </c>
      <c r="F435" s="93" t="s">
        <v>1165</v>
      </c>
      <c r="G435" s="94">
        <v>2</v>
      </c>
    </row>
    <row r="436" spans="2:7" ht="409.5" hidden="1" x14ac:dyDescent="0.25">
      <c r="B436" s="12" t="s">
        <v>127</v>
      </c>
      <c r="C436" s="92" t="s">
        <v>1432</v>
      </c>
      <c r="D436" s="93" t="s">
        <v>984</v>
      </c>
      <c r="E436" s="93" t="s">
        <v>720</v>
      </c>
      <c r="F436" s="16"/>
      <c r="G436" s="94">
        <v>2</v>
      </c>
    </row>
    <row r="437" spans="2:7" ht="195" hidden="1" x14ac:dyDescent="0.25">
      <c r="B437" s="12" t="s">
        <v>247</v>
      </c>
      <c r="C437" s="92" t="s">
        <v>1433</v>
      </c>
      <c r="D437" s="93" t="s">
        <v>10</v>
      </c>
      <c r="E437" s="93" t="s">
        <v>1434</v>
      </c>
      <c r="F437" s="16"/>
      <c r="G437" s="94">
        <v>1</v>
      </c>
    </row>
    <row r="438" spans="2:7" ht="165" hidden="1" x14ac:dyDescent="0.25">
      <c r="B438" s="12" t="s">
        <v>128</v>
      </c>
      <c r="C438" s="92" t="s">
        <v>1035</v>
      </c>
      <c r="D438" s="93" t="s">
        <v>984</v>
      </c>
      <c r="E438" s="93" t="s">
        <v>983</v>
      </c>
      <c r="F438" s="16"/>
      <c r="G438" s="94">
        <v>3</v>
      </c>
    </row>
    <row r="439" spans="2:7" ht="375" hidden="1" x14ac:dyDescent="0.25">
      <c r="B439" s="12" t="s">
        <v>129</v>
      </c>
      <c r="C439" s="92" t="s">
        <v>1036</v>
      </c>
      <c r="D439" s="93" t="s">
        <v>10</v>
      </c>
      <c r="E439" s="93" t="s">
        <v>1434</v>
      </c>
      <c r="F439" s="16"/>
      <c r="G439" s="94">
        <v>5</v>
      </c>
    </row>
    <row r="440" spans="2:7" ht="150" hidden="1" x14ac:dyDescent="0.25">
      <c r="B440" s="12" t="s">
        <v>132</v>
      </c>
      <c r="C440" s="92" t="s">
        <v>1435</v>
      </c>
      <c r="D440" s="93" t="s">
        <v>9</v>
      </c>
      <c r="E440" s="93" t="s">
        <v>722</v>
      </c>
      <c r="F440" s="16"/>
      <c r="G440" s="94">
        <v>5</v>
      </c>
    </row>
    <row r="441" spans="2:7" ht="270" hidden="1" x14ac:dyDescent="0.25">
      <c r="B441" s="12" t="s">
        <v>130</v>
      </c>
      <c r="C441" s="92" t="s">
        <v>1037</v>
      </c>
      <c r="D441" s="93" t="s">
        <v>9</v>
      </c>
      <c r="E441" s="93" t="s">
        <v>1434</v>
      </c>
      <c r="F441" s="16"/>
      <c r="G441" s="94">
        <v>3</v>
      </c>
    </row>
    <row r="442" spans="2:7" ht="409.5" hidden="1" x14ac:dyDescent="0.25">
      <c r="B442" s="12" t="s">
        <v>248</v>
      </c>
      <c r="C442" s="92" t="s">
        <v>1436</v>
      </c>
      <c r="D442" s="93" t="s">
        <v>982</v>
      </c>
      <c r="E442" s="93" t="s">
        <v>722</v>
      </c>
      <c r="F442" s="16"/>
      <c r="G442" s="94">
        <v>2</v>
      </c>
    </row>
    <row r="443" spans="2:7" ht="409.5" hidden="1" x14ac:dyDescent="0.25">
      <c r="B443" s="12" t="s">
        <v>1437</v>
      </c>
      <c r="C443" s="92" t="s">
        <v>1038</v>
      </c>
      <c r="D443" s="93" t="s">
        <v>984</v>
      </c>
      <c r="E443" s="16"/>
      <c r="F443" s="16"/>
      <c r="G443" s="94">
        <v>5</v>
      </c>
    </row>
    <row r="444" spans="2:7" ht="165" hidden="1" x14ac:dyDescent="0.25">
      <c r="B444" s="12" t="s">
        <v>133</v>
      </c>
      <c r="C444" s="92" t="s">
        <v>620</v>
      </c>
      <c r="D444" s="93" t="s">
        <v>9</v>
      </c>
      <c r="E444" s="93" t="s">
        <v>981</v>
      </c>
      <c r="F444" s="16"/>
      <c r="G444" s="94">
        <v>1</v>
      </c>
    </row>
    <row r="445" spans="2:7" ht="409.5" hidden="1" x14ac:dyDescent="0.25">
      <c r="B445" s="12" t="s">
        <v>134</v>
      </c>
      <c r="C445" s="92" t="s">
        <v>1438</v>
      </c>
      <c r="D445" s="93" t="s">
        <v>9</v>
      </c>
      <c r="E445" s="93" t="s">
        <v>981</v>
      </c>
      <c r="F445" s="16"/>
      <c r="G445" s="94">
        <v>1</v>
      </c>
    </row>
    <row r="446" spans="2:7" ht="180" hidden="1" x14ac:dyDescent="0.25">
      <c r="B446" s="12" t="s">
        <v>135</v>
      </c>
      <c r="C446" s="92" t="s">
        <v>1439</v>
      </c>
      <c r="D446" s="93" t="s">
        <v>9</v>
      </c>
      <c r="E446" s="93" t="s">
        <v>722</v>
      </c>
      <c r="F446" s="16"/>
      <c r="G446" s="94">
        <v>1</v>
      </c>
    </row>
    <row r="447" spans="2:7" ht="409.5" hidden="1" x14ac:dyDescent="0.25">
      <c r="B447" s="12" t="s">
        <v>1440</v>
      </c>
      <c r="C447" s="92" t="s">
        <v>1441</v>
      </c>
      <c r="D447" s="93" t="s">
        <v>984</v>
      </c>
      <c r="E447" s="93" t="s">
        <v>1140</v>
      </c>
      <c r="F447" s="16"/>
      <c r="G447" s="94">
        <v>3</v>
      </c>
    </row>
    <row r="448" spans="2:7" ht="409.5" hidden="1" x14ac:dyDescent="0.25">
      <c r="B448" s="12" t="s">
        <v>249</v>
      </c>
      <c r="C448" s="92" t="s">
        <v>1039</v>
      </c>
      <c r="D448" s="93" t="s">
        <v>9</v>
      </c>
      <c r="E448" s="93" t="s">
        <v>979</v>
      </c>
      <c r="F448" s="16"/>
      <c r="G448" s="94">
        <v>3</v>
      </c>
    </row>
    <row r="449" spans="2:7" ht="409.5" hidden="1" x14ac:dyDescent="0.25">
      <c r="B449" s="12" t="s">
        <v>250</v>
      </c>
      <c r="C449" s="92" t="s">
        <v>1442</v>
      </c>
      <c r="D449" s="93" t="s">
        <v>984</v>
      </c>
      <c r="E449" s="93" t="s">
        <v>983</v>
      </c>
      <c r="F449" s="16"/>
      <c r="G449" s="94">
        <v>2</v>
      </c>
    </row>
    <row r="450" spans="2:7" ht="409.5" hidden="1" x14ac:dyDescent="0.25">
      <c r="B450" s="12" t="s">
        <v>251</v>
      </c>
      <c r="C450" s="92" t="s">
        <v>1443</v>
      </c>
      <c r="D450" s="93" t="s">
        <v>984</v>
      </c>
      <c r="E450" s="93" t="s">
        <v>983</v>
      </c>
      <c r="F450" s="16"/>
      <c r="G450" s="94">
        <v>2</v>
      </c>
    </row>
    <row r="451" spans="2:7" ht="409.5" hidden="1" x14ac:dyDescent="0.25">
      <c r="B451" s="12" t="s">
        <v>621</v>
      </c>
      <c r="C451" s="92" t="s">
        <v>1444</v>
      </c>
      <c r="D451" s="93" t="s">
        <v>982</v>
      </c>
      <c r="E451" s="16"/>
      <c r="F451" s="16"/>
      <c r="G451" s="94">
        <v>5</v>
      </c>
    </row>
    <row r="452" spans="2:7" ht="409.5" hidden="1" x14ac:dyDescent="0.25">
      <c r="B452" s="12" t="s">
        <v>58</v>
      </c>
      <c r="C452" s="92" t="s">
        <v>1040</v>
      </c>
      <c r="D452" s="93" t="s">
        <v>984</v>
      </c>
      <c r="E452" s="93" t="s">
        <v>983</v>
      </c>
      <c r="F452" s="16"/>
      <c r="G452" s="94">
        <v>5</v>
      </c>
    </row>
    <row r="453" spans="2:7" ht="409.5" hidden="1" x14ac:dyDescent="0.25">
      <c r="B453" s="12" t="s">
        <v>1445</v>
      </c>
      <c r="C453" s="92" t="s">
        <v>1446</v>
      </c>
      <c r="D453" s="93" t="s">
        <v>9</v>
      </c>
      <c r="E453" s="93" t="s">
        <v>983</v>
      </c>
      <c r="F453" s="16"/>
      <c r="G453" s="94">
        <v>5</v>
      </c>
    </row>
    <row r="454" spans="2:7" ht="409.5" hidden="1" x14ac:dyDescent="0.25">
      <c r="B454" s="12" t="s">
        <v>252</v>
      </c>
      <c r="C454" s="92" t="s">
        <v>622</v>
      </c>
      <c r="D454" s="93" t="s">
        <v>984</v>
      </c>
      <c r="E454" s="93" t="s">
        <v>1140</v>
      </c>
      <c r="F454" s="16"/>
      <c r="G454" s="94">
        <v>3</v>
      </c>
    </row>
    <row r="455" spans="2:7" ht="409.5" hidden="1" x14ac:dyDescent="0.25">
      <c r="B455" s="12" t="s">
        <v>253</v>
      </c>
      <c r="C455" s="92" t="s">
        <v>1447</v>
      </c>
      <c r="D455" s="93" t="s">
        <v>984</v>
      </c>
      <c r="E455" s="93" t="s">
        <v>1140</v>
      </c>
      <c r="F455" s="16"/>
      <c r="G455" s="94">
        <v>5</v>
      </c>
    </row>
    <row r="456" spans="2:7" ht="210" hidden="1" x14ac:dyDescent="0.25">
      <c r="B456" s="12" t="s">
        <v>254</v>
      </c>
      <c r="C456" s="92" t="s">
        <v>1448</v>
      </c>
      <c r="D456" s="93" t="s">
        <v>9</v>
      </c>
      <c r="E456" s="93" t="s">
        <v>979</v>
      </c>
      <c r="F456" s="16"/>
      <c r="G456" s="94">
        <v>5</v>
      </c>
    </row>
    <row r="457" spans="2:7" ht="300" hidden="1" x14ac:dyDescent="0.25">
      <c r="B457" s="12" t="s">
        <v>1449</v>
      </c>
      <c r="C457" s="92" t="s">
        <v>1450</v>
      </c>
      <c r="D457" s="93" t="s">
        <v>9</v>
      </c>
      <c r="E457" s="93" t="s">
        <v>979</v>
      </c>
      <c r="F457" s="16"/>
      <c r="G457" s="94">
        <v>10</v>
      </c>
    </row>
    <row r="458" spans="2:7" ht="409.5" hidden="1" x14ac:dyDescent="0.25">
      <c r="B458" s="12" t="s">
        <v>102</v>
      </c>
      <c r="C458" s="92" t="s">
        <v>1451</v>
      </c>
      <c r="D458" s="93" t="s">
        <v>984</v>
      </c>
      <c r="E458" s="93" t="s">
        <v>720</v>
      </c>
      <c r="F458" s="16"/>
      <c r="G458" s="94">
        <v>3</v>
      </c>
    </row>
    <row r="459" spans="2:7" ht="409.5" hidden="1" x14ac:dyDescent="0.25">
      <c r="B459" s="12" t="s">
        <v>1041</v>
      </c>
      <c r="C459" s="92" t="s">
        <v>1452</v>
      </c>
      <c r="D459" s="93" t="s">
        <v>722</v>
      </c>
      <c r="E459" s="93" t="s">
        <v>720</v>
      </c>
      <c r="F459" s="16"/>
      <c r="G459" s="94">
        <v>5</v>
      </c>
    </row>
    <row r="460" spans="2:7" ht="345" hidden="1" x14ac:dyDescent="0.25">
      <c r="B460" s="12" t="s">
        <v>2331</v>
      </c>
      <c r="C460" s="92" t="s">
        <v>1455</v>
      </c>
      <c r="D460" s="93" t="s">
        <v>984</v>
      </c>
      <c r="E460" s="93" t="s">
        <v>983</v>
      </c>
      <c r="F460" s="16"/>
      <c r="G460" s="94">
        <v>10</v>
      </c>
    </row>
    <row r="461" spans="2:7" ht="360" hidden="1" x14ac:dyDescent="0.25">
      <c r="B461" s="12" t="s">
        <v>2332</v>
      </c>
      <c r="C461" s="92" t="s">
        <v>1453</v>
      </c>
      <c r="D461" s="93" t="s">
        <v>984</v>
      </c>
      <c r="E461" s="93" t="s">
        <v>983</v>
      </c>
      <c r="F461" s="16"/>
      <c r="G461" s="94">
        <v>5</v>
      </c>
    </row>
    <row r="462" spans="2:7" ht="409.5" hidden="1" x14ac:dyDescent="0.25">
      <c r="B462" s="12" t="s">
        <v>1456</v>
      </c>
      <c r="C462" s="92" t="s">
        <v>1457</v>
      </c>
      <c r="D462" s="93" t="s">
        <v>984</v>
      </c>
      <c r="E462" s="93" t="s">
        <v>983</v>
      </c>
      <c r="F462" s="16"/>
      <c r="G462" s="94">
        <v>5</v>
      </c>
    </row>
    <row r="463" spans="2:7" ht="409.5" hidden="1" x14ac:dyDescent="0.25">
      <c r="B463" s="12" t="s">
        <v>1458</v>
      </c>
      <c r="C463" s="92" t="s">
        <v>1459</v>
      </c>
      <c r="D463" s="93" t="s">
        <v>984</v>
      </c>
      <c r="E463" s="93" t="s">
        <v>983</v>
      </c>
      <c r="F463" s="16"/>
      <c r="G463" s="94">
        <v>5</v>
      </c>
    </row>
    <row r="464" spans="2:7" ht="409.5" hidden="1" x14ac:dyDescent="0.25">
      <c r="B464" s="12" t="s">
        <v>1462</v>
      </c>
      <c r="C464" s="92" t="s">
        <v>1463</v>
      </c>
      <c r="D464" s="93" t="s">
        <v>984</v>
      </c>
      <c r="E464" s="93" t="s">
        <v>983</v>
      </c>
      <c r="F464" s="16"/>
      <c r="G464" s="94">
        <v>5</v>
      </c>
    </row>
    <row r="465" spans="2:7" ht="409.5" hidden="1" x14ac:dyDescent="0.25">
      <c r="B465" s="12" t="s">
        <v>1460</v>
      </c>
      <c r="C465" s="92" t="s">
        <v>1461</v>
      </c>
      <c r="D465" s="93" t="s">
        <v>984</v>
      </c>
      <c r="E465" s="93" t="s">
        <v>983</v>
      </c>
      <c r="F465" s="16"/>
      <c r="G465" s="94">
        <v>10</v>
      </c>
    </row>
    <row r="466" spans="2:7" ht="165" hidden="1" x14ac:dyDescent="0.25">
      <c r="B466" s="12" t="s">
        <v>256</v>
      </c>
      <c r="C466" s="92" t="s">
        <v>1042</v>
      </c>
      <c r="D466" s="93" t="s">
        <v>9</v>
      </c>
      <c r="E466" s="93" t="s">
        <v>983</v>
      </c>
      <c r="F466" s="16"/>
      <c r="G466" s="94">
        <v>3</v>
      </c>
    </row>
    <row r="467" spans="2:7" ht="270" hidden="1" x14ac:dyDescent="0.25">
      <c r="B467" s="12" t="s">
        <v>103</v>
      </c>
      <c r="C467" s="92" t="s">
        <v>1464</v>
      </c>
      <c r="D467" s="93" t="s">
        <v>984</v>
      </c>
      <c r="E467" s="93" t="s">
        <v>983</v>
      </c>
      <c r="F467" s="16"/>
      <c r="G467" s="94">
        <v>3</v>
      </c>
    </row>
    <row r="468" spans="2:7" ht="409.5" hidden="1" x14ac:dyDescent="0.25">
      <c r="B468" s="12" t="s">
        <v>1465</v>
      </c>
      <c r="C468" s="92" t="s">
        <v>1466</v>
      </c>
      <c r="D468" s="93" t="s">
        <v>984</v>
      </c>
      <c r="E468" s="93" t="s">
        <v>983</v>
      </c>
      <c r="F468" s="93" t="s">
        <v>1165</v>
      </c>
      <c r="G468" s="94">
        <v>4</v>
      </c>
    </row>
    <row r="469" spans="2:7" ht="409.5" hidden="1" x14ac:dyDescent="0.25">
      <c r="B469" s="12" t="s">
        <v>95</v>
      </c>
      <c r="C469" s="92" t="s">
        <v>1467</v>
      </c>
      <c r="D469" s="93" t="s">
        <v>10</v>
      </c>
      <c r="E469" s="93" t="s">
        <v>720</v>
      </c>
      <c r="F469" s="16"/>
      <c r="G469" s="94">
        <v>2</v>
      </c>
    </row>
    <row r="470" spans="2:7" ht="409.5" hidden="1" x14ac:dyDescent="0.25">
      <c r="B470" s="12" t="s">
        <v>83</v>
      </c>
      <c r="C470" s="92" t="s">
        <v>1468</v>
      </c>
      <c r="D470" s="93" t="s">
        <v>982</v>
      </c>
      <c r="E470" s="93" t="s">
        <v>722</v>
      </c>
      <c r="F470" s="16"/>
      <c r="G470" s="94">
        <v>2</v>
      </c>
    </row>
    <row r="471" spans="2:7" ht="409.5" hidden="1" x14ac:dyDescent="0.25">
      <c r="B471" s="12" t="s">
        <v>1469</v>
      </c>
      <c r="C471" s="92" t="s">
        <v>1043</v>
      </c>
      <c r="D471" s="93" t="s">
        <v>9</v>
      </c>
      <c r="E471" s="16"/>
      <c r="F471" s="16"/>
      <c r="G471" s="94">
        <v>10</v>
      </c>
    </row>
    <row r="472" spans="2:7" ht="409.5" hidden="1" x14ac:dyDescent="0.25">
      <c r="B472" s="12" t="s">
        <v>473</v>
      </c>
      <c r="C472" s="92" t="s">
        <v>1470</v>
      </c>
      <c r="D472" s="93" t="s">
        <v>721</v>
      </c>
      <c r="E472" s="16"/>
      <c r="F472" s="16"/>
      <c r="G472" s="94">
        <v>2</v>
      </c>
    </row>
    <row r="473" spans="2:7" ht="409.5" hidden="1" x14ac:dyDescent="0.25">
      <c r="B473" s="12" t="s">
        <v>1471</v>
      </c>
      <c r="C473" s="92" t="s">
        <v>1472</v>
      </c>
      <c r="D473" s="93" t="s">
        <v>984</v>
      </c>
      <c r="E473" s="93" t="s">
        <v>983</v>
      </c>
      <c r="F473" s="16"/>
      <c r="G473" s="94">
        <v>5</v>
      </c>
    </row>
    <row r="474" spans="2:7" ht="409.5" hidden="1" x14ac:dyDescent="0.25">
      <c r="B474" s="12" t="s">
        <v>1473</v>
      </c>
      <c r="C474" s="92" t="s">
        <v>1474</v>
      </c>
      <c r="D474" s="93" t="s">
        <v>721</v>
      </c>
      <c r="E474" s="16"/>
      <c r="F474" s="16"/>
      <c r="G474" s="94">
        <v>2</v>
      </c>
    </row>
    <row r="475" spans="2:7" ht="409.5" hidden="1" x14ac:dyDescent="0.25">
      <c r="B475" s="12" t="s">
        <v>1475</v>
      </c>
      <c r="C475" s="92" t="s">
        <v>1476</v>
      </c>
      <c r="D475" s="93" t="s">
        <v>984</v>
      </c>
      <c r="E475" s="93" t="s">
        <v>983</v>
      </c>
      <c r="F475" s="16"/>
      <c r="G475" s="94">
        <v>5</v>
      </c>
    </row>
    <row r="476" spans="2:7" ht="409.5" hidden="1" x14ac:dyDescent="0.25">
      <c r="B476" s="12" t="s">
        <v>257</v>
      </c>
      <c r="C476" s="92" t="s">
        <v>1477</v>
      </c>
      <c r="D476" s="93" t="s">
        <v>721</v>
      </c>
      <c r="E476" s="16"/>
      <c r="F476" s="16"/>
      <c r="G476" s="94">
        <v>3</v>
      </c>
    </row>
    <row r="477" spans="2:7" ht="405" hidden="1" x14ac:dyDescent="0.25">
      <c r="B477" s="12" t="s">
        <v>474</v>
      </c>
      <c r="C477" s="92" t="s">
        <v>1478</v>
      </c>
      <c r="D477" s="93" t="s">
        <v>721</v>
      </c>
      <c r="E477" s="16"/>
      <c r="F477" s="16"/>
      <c r="G477" s="94">
        <v>3</v>
      </c>
    </row>
    <row r="478" spans="2:7" ht="409.5" hidden="1" x14ac:dyDescent="0.25">
      <c r="B478" s="12" t="s">
        <v>1479</v>
      </c>
      <c r="C478" s="92" t="s">
        <v>1480</v>
      </c>
      <c r="D478" s="93" t="s">
        <v>984</v>
      </c>
      <c r="E478" s="93" t="s">
        <v>983</v>
      </c>
      <c r="F478" s="16"/>
      <c r="G478" s="94">
        <v>2</v>
      </c>
    </row>
    <row r="479" spans="2:7" ht="409.5" hidden="1" x14ac:dyDescent="0.25">
      <c r="B479" s="12" t="s">
        <v>1481</v>
      </c>
      <c r="C479" s="92" t="s">
        <v>1482</v>
      </c>
      <c r="D479" s="93" t="s">
        <v>984</v>
      </c>
      <c r="E479" s="93" t="s">
        <v>1227</v>
      </c>
      <c r="F479" s="16"/>
      <c r="G479" s="94">
        <v>2</v>
      </c>
    </row>
    <row r="480" spans="2:7" ht="240" hidden="1" x14ac:dyDescent="0.25">
      <c r="B480" s="12" t="s">
        <v>112</v>
      </c>
      <c r="C480" s="92" t="s">
        <v>1483</v>
      </c>
      <c r="D480" s="93" t="s">
        <v>9</v>
      </c>
      <c r="E480" s="16"/>
      <c r="F480" s="16"/>
      <c r="G480" s="94">
        <v>1</v>
      </c>
    </row>
    <row r="481" spans="2:7" ht="60" hidden="1" x14ac:dyDescent="0.25">
      <c r="B481" s="12" t="s">
        <v>1484</v>
      </c>
      <c r="C481" s="92" t="s">
        <v>1485</v>
      </c>
      <c r="D481" s="93" t="s">
        <v>9</v>
      </c>
      <c r="E481" s="93" t="s">
        <v>722</v>
      </c>
      <c r="F481" s="16"/>
      <c r="G481" s="94">
        <v>1</v>
      </c>
    </row>
    <row r="482" spans="2:7" ht="60" hidden="1" x14ac:dyDescent="0.25">
      <c r="B482" s="12" t="s">
        <v>1486</v>
      </c>
      <c r="C482" s="92" t="s">
        <v>624</v>
      </c>
      <c r="D482" s="93" t="s">
        <v>9</v>
      </c>
      <c r="E482" s="93" t="s">
        <v>722</v>
      </c>
      <c r="F482" s="16"/>
      <c r="G482" s="94">
        <v>1</v>
      </c>
    </row>
    <row r="483" spans="2:7" ht="60" hidden="1" x14ac:dyDescent="0.25">
      <c r="B483" s="12" t="s">
        <v>258</v>
      </c>
      <c r="C483" s="92" t="s">
        <v>1485</v>
      </c>
      <c r="D483" s="93" t="s">
        <v>9</v>
      </c>
      <c r="E483" s="93" t="s">
        <v>722</v>
      </c>
      <c r="F483" s="16"/>
      <c r="G483" s="94">
        <v>1</v>
      </c>
    </row>
    <row r="484" spans="2:7" ht="60" hidden="1" x14ac:dyDescent="0.25">
      <c r="B484" s="12" t="s">
        <v>259</v>
      </c>
      <c r="C484" s="92" t="s">
        <v>624</v>
      </c>
      <c r="D484" s="93" t="s">
        <v>9</v>
      </c>
      <c r="E484" s="16"/>
      <c r="F484" s="16"/>
      <c r="G484" s="94">
        <v>1</v>
      </c>
    </row>
    <row r="485" spans="2:7" ht="60" hidden="1" x14ac:dyDescent="0.25">
      <c r="B485" s="12" t="s">
        <v>1487</v>
      </c>
      <c r="C485" s="92" t="s">
        <v>624</v>
      </c>
      <c r="D485" s="93" t="s">
        <v>9</v>
      </c>
      <c r="E485" s="93" t="s">
        <v>722</v>
      </c>
      <c r="F485" s="16"/>
      <c r="G485" s="94">
        <v>2</v>
      </c>
    </row>
    <row r="486" spans="2:7" ht="60" hidden="1" x14ac:dyDescent="0.25">
      <c r="B486" s="12" t="s">
        <v>1488</v>
      </c>
      <c r="C486" s="92" t="s">
        <v>1485</v>
      </c>
      <c r="D486" s="93" t="s">
        <v>9</v>
      </c>
      <c r="E486" s="16"/>
      <c r="F486" s="16"/>
      <c r="G486" s="94">
        <v>1</v>
      </c>
    </row>
    <row r="487" spans="2:7" ht="60" hidden="1" x14ac:dyDescent="0.25">
      <c r="B487" s="12" t="s">
        <v>1489</v>
      </c>
      <c r="C487" s="92" t="s">
        <v>624</v>
      </c>
      <c r="D487" s="93" t="s">
        <v>9</v>
      </c>
      <c r="E487" s="16"/>
      <c r="F487" s="16"/>
      <c r="G487" s="94">
        <v>2</v>
      </c>
    </row>
    <row r="488" spans="2:7" ht="60" hidden="1" x14ac:dyDescent="0.25">
      <c r="B488" s="12" t="s">
        <v>1490</v>
      </c>
      <c r="C488" s="92" t="s">
        <v>1485</v>
      </c>
      <c r="D488" s="93" t="s">
        <v>9</v>
      </c>
      <c r="E488" s="93" t="s">
        <v>722</v>
      </c>
      <c r="F488" s="16"/>
      <c r="G488" s="94">
        <v>1</v>
      </c>
    </row>
    <row r="489" spans="2:7" ht="60" hidden="1" x14ac:dyDescent="0.25">
      <c r="B489" s="12" t="s">
        <v>1491</v>
      </c>
      <c r="C489" s="92" t="s">
        <v>624</v>
      </c>
      <c r="D489" s="93" t="s">
        <v>9</v>
      </c>
      <c r="E489" s="93" t="s">
        <v>722</v>
      </c>
      <c r="F489" s="16"/>
      <c r="G489" s="94">
        <v>4</v>
      </c>
    </row>
    <row r="490" spans="2:7" ht="60" hidden="1" x14ac:dyDescent="0.25">
      <c r="B490" s="12" t="s">
        <v>1492</v>
      </c>
      <c r="C490" s="92" t="s">
        <v>1493</v>
      </c>
      <c r="D490" s="93" t="s">
        <v>9</v>
      </c>
      <c r="E490" s="93" t="s">
        <v>722</v>
      </c>
      <c r="F490" s="16"/>
      <c r="G490" s="94">
        <v>3</v>
      </c>
    </row>
    <row r="491" spans="2:7" ht="60" hidden="1" x14ac:dyDescent="0.25">
      <c r="B491" s="12" t="s">
        <v>1494</v>
      </c>
      <c r="C491" s="92" t="s">
        <v>624</v>
      </c>
      <c r="D491" s="93" t="s">
        <v>9</v>
      </c>
      <c r="E491" s="93" t="s">
        <v>722</v>
      </c>
      <c r="F491" s="16"/>
      <c r="G491" s="94">
        <v>4</v>
      </c>
    </row>
    <row r="492" spans="2:7" ht="60" hidden="1" x14ac:dyDescent="0.25">
      <c r="B492" s="12" t="s">
        <v>1495</v>
      </c>
      <c r="C492" s="92" t="s">
        <v>1493</v>
      </c>
      <c r="D492" s="93" t="s">
        <v>9</v>
      </c>
      <c r="E492" s="93" t="s">
        <v>722</v>
      </c>
      <c r="F492" s="16"/>
      <c r="G492" s="94">
        <v>3</v>
      </c>
    </row>
    <row r="493" spans="2:7" ht="409.5" hidden="1" x14ac:dyDescent="0.25">
      <c r="B493" s="12" t="s">
        <v>1496</v>
      </c>
      <c r="C493" s="92" t="s">
        <v>1497</v>
      </c>
      <c r="D493" s="93" t="s">
        <v>9</v>
      </c>
      <c r="E493" s="93" t="s">
        <v>720</v>
      </c>
      <c r="F493" s="16"/>
      <c r="G493" s="94">
        <v>2</v>
      </c>
    </row>
    <row r="494" spans="2:7" ht="409.5" hidden="1" x14ac:dyDescent="0.25">
      <c r="B494" s="12" t="s">
        <v>1498</v>
      </c>
      <c r="C494" s="92" t="s">
        <v>1499</v>
      </c>
      <c r="D494" s="93" t="s">
        <v>9</v>
      </c>
      <c r="E494" s="93" t="s">
        <v>720</v>
      </c>
      <c r="F494" s="16"/>
      <c r="G494" s="94">
        <v>3</v>
      </c>
    </row>
    <row r="495" spans="2:7" ht="390" hidden="1" x14ac:dyDescent="0.25">
      <c r="B495" s="12" t="s">
        <v>261</v>
      </c>
      <c r="C495" s="92" t="s">
        <v>1044</v>
      </c>
      <c r="D495" s="93" t="s">
        <v>10</v>
      </c>
      <c r="E495" s="93" t="s">
        <v>720</v>
      </c>
      <c r="F495" s="16"/>
      <c r="G495" s="94">
        <v>2</v>
      </c>
    </row>
    <row r="496" spans="2:7" ht="409.5" hidden="1" x14ac:dyDescent="0.25">
      <c r="B496" s="12" t="s">
        <v>113</v>
      </c>
      <c r="C496" s="92" t="s">
        <v>1045</v>
      </c>
      <c r="D496" s="93" t="s">
        <v>10</v>
      </c>
      <c r="E496" s="93" t="s">
        <v>720</v>
      </c>
      <c r="F496" s="16"/>
      <c r="G496" s="94">
        <v>2</v>
      </c>
    </row>
    <row r="497" spans="2:7" ht="409.5" hidden="1" x14ac:dyDescent="0.25">
      <c r="B497" s="12" t="s">
        <v>262</v>
      </c>
      <c r="C497" s="92" t="s">
        <v>1500</v>
      </c>
      <c r="D497" s="93" t="s">
        <v>721</v>
      </c>
      <c r="E497" s="93" t="s">
        <v>720</v>
      </c>
      <c r="F497" s="16"/>
      <c r="G497" s="94">
        <v>5</v>
      </c>
    </row>
    <row r="498" spans="2:7" ht="225" hidden="1" x14ac:dyDescent="0.25">
      <c r="B498" s="12" t="s">
        <v>263</v>
      </c>
      <c r="C498" s="92" t="s">
        <v>1501</v>
      </c>
      <c r="D498" s="93" t="s">
        <v>9</v>
      </c>
      <c r="E498" s="93" t="s">
        <v>983</v>
      </c>
      <c r="F498" s="16"/>
      <c r="G498" s="94">
        <v>10</v>
      </c>
    </row>
    <row r="499" spans="2:7" ht="210" hidden="1" x14ac:dyDescent="0.25">
      <c r="B499" s="12" t="s">
        <v>1502</v>
      </c>
      <c r="C499" s="92" t="s">
        <v>1503</v>
      </c>
      <c r="D499" s="93" t="s">
        <v>9</v>
      </c>
      <c r="E499" s="93" t="s">
        <v>983</v>
      </c>
      <c r="F499" s="16"/>
      <c r="G499" s="94">
        <v>10</v>
      </c>
    </row>
    <row r="500" spans="2:7" ht="345" hidden="1" x14ac:dyDescent="0.25">
      <c r="B500" s="12" t="s">
        <v>264</v>
      </c>
      <c r="C500" s="92" t="s">
        <v>1504</v>
      </c>
      <c r="D500" s="93" t="s">
        <v>10</v>
      </c>
      <c r="E500" s="93" t="s">
        <v>720</v>
      </c>
      <c r="F500" s="16"/>
      <c r="G500" s="94">
        <v>3</v>
      </c>
    </row>
    <row r="501" spans="2:7" ht="409.5" hidden="1" x14ac:dyDescent="0.25">
      <c r="B501" s="12" t="s">
        <v>476</v>
      </c>
      <c r="C501" s="92" t="s">
        <v>625</v>
      </c>
      <c r="D501" s="93" t="s">
        <v>9</v>
      </c>
      <c r="E501" s="93" t="s">
        <v>722</v>
      </c>
      <c r="F501" s="16"/>
      <c r="G501" s="94">
        <v>2</v>
      </c>
    </row>
    <row r="502" spans="2:7" ht="409.5" hidden="1" x14ac:dyDescent="0.25">
      <c r="B502" s="12" t="s">
        <v>477</v>
      </c>
      <c r="C502" s="92" t="s">
        <v>626</v>
      </c>
      <c r="D502" s="93" t="s">
        <v>9</v>
      </c>
      <c r="E502" s="93" t="s">
        <v>722</v>
      </c>
      <c r="F502" s="16"/>
      <c r="G502" s="94">
        <v>3</v>
      </c>
    </row>
    <row r="503" spans="2:7" ht="409.5" hidden="1" x14ac:dyDescent="0.25">
      <c r="B503" s="12" t="s">
        <v>478</v>
      </c>
      <c r="C503" s="92" t="s">
        <v>627</v>
      </c>
      <c r="D503" s="93" t="s">
        <v>9</v>
      </c>
      <c r="E503" s="93" t="s">
        <v>722</v>
      </c>
      <c r="F503" s="16"/>
      <c r="G503" s="94">
        <v>5</v>
      </c>
    </row>
    <row r="504" spans="2:7" ht="315" hidden="1" x14ac:dyDescent="0.25">
      <c r="B504" s="12" t="s">
        <v>114</v>
      </c>
      <c r="C504" s="92" t="s">
        <v>1505</v>
      </c>
      <c r="D504" s="93" t="s">
        <v>10</v>
      </c>
      <c r="E504" s="93" t="s">
        <v>720</v>
      </c>
      <c r="F504" s="16"/>
      <c r="G504" s="94">
        <v>2</v>
      </c>
    </row>
    <row r="505" spans="2:7" ht="409.5" hidden="1" x14ac:dyDescent="0.25">
      <c r="B505" s="12" t="s">
        <v>1506</v>
      </c>
      <c r="C505" s="92" t="s">
        <v>1507</v>
      </c>
      <c r="D505" s="93" t="s">
        <v>10</v>
      </c>
      <c r="E505" s="93" t="s">
        <v>720</v>
      </c>
      <c r="F505" s="16"/>
      <c r="G505" s="94">
        <v>5</v>
      </c>
    </row>
    <row r="506" spans="2:7" ht="330" hidden="1" x14ac:dyDescent="0.25">
      <c r="B506" s="12" t="s">
        <v>266</v>
      </c>
      <c r="C506" s="92" t="s">
        <v>1046</v>
      </c>
      <c r="D506" s="93" t="s">
        <v>9</v>
      </c>
      <c r="E506" s="93" t="s">
        <v>722</v>
      </c>
      <c r="F506" s="16"/>
      <c r="G506" s="94">
        <v>2</v>
      </c>
    </row>
    <row r="507" spans="2:7" ht="330" hidden="1" x14ac:dyDescent="0.25">
      <c r="B507" s="12" t="s">
        <v>267</v>
      </c>
      <c r="C507" s="92" t="s">
        <v>1047</v>
      </c>
      <c r="D507" s="93" t="s">
        <v>9</v>
      </c>
      <c r="E507" s="93" t="s">
        <v>722</v>
      </c>
      <c r="F507" s="16"/>
      <c r="G507" s="94">
        <v>2</v>
      </c>
    </row>
    <row r="508" spans="2:7" ht="330" hidden="1" x14ac:dyDescent="0.25">
      <c r="B508" s="12" t="s">
        <v>268</v>
      </c>
      <c r="C508" s="92" t="s">
        <v>1048</v>
      </c>
      <c r="D508" s="93" t="s">
        <v>9</v>
      </c>
      <c r="E508" s="93" t="s">
        <v>722</v>
      </c>
      <c r="F508" s="16"/>
      <c r="G508" s="94">
        <v>3</v>
      </c>
    </row>
    <row r="509" spans="2:7" ht="330" hidden="1" x14ac:dyDescent="0.25">
      <c r="B509" s="12" t="s">
        <v>269</v>
      </c>
      <c r="C509" s="92" t="s">
        <v>1049</v>
      </c>
      <c r="D509" s="93" t="s">
        <v>9</v>
      </c>
      <c r="E509" s="93" t="s">
        <v>722</v>
      </c>
      <c r="F509" s="16"/>
      <c r="G509" s="94">
        <v>4</v>
      </c>
    </row>
    <row r="510" spans="2:7" ht="330" hidden="1" x14ac:dyDescent="0.25">
      <c r="B510" s="12" t="s">
        <v>270</v>
      </c>
      <c r="C510" s="92" t="s">
        <v>1050</v>
      </c>
      <c r="D510" s="93" t="s">
        <v>9</v>
      </c>
      <c r="E510" s="93" t="s">
        <v>722</v>
      </c>
      <c r="F510" s="16"/>
      <c r="G510" s="94">
        <v>6</v>
      </c>
    </row>
    <row r="511" spans="2:7" ht="330" hidden="1" x14ac:dyDescent="0.25">
      <c r="B511" s="12" t="s">
        <v>271</v>
      </c>
      <c r="C511" s="92" t="s">
        <v>1051</v>
      </c>
      <c r="D511" s="93" t="s">
        <v>9</v>
      </c>
      <c r="E511" s="93" t="s">
        <v>722</v>
      </c>
      <c r="F511" s="16"/>
      <c r="G511" s="94">
        <v>7</v>
      </c>
    </row>
    <row r="512" spans="2:7" ht="360" hidden="1" x14ac:dyDescent="0.25">
      <c r="B512" s="12" t="s">
        <v>1508</v>
      </c>
      <c r="C512" s="92" t="s">
        <v>628</v>
      </c>
      <c r="D512" s="93" t="s">
        <v>10</v>
      </c>
      <c r="E512" s="93" t="s">
        <v>722</v>
      </c>
      <c r="F512" s="16"/>
      <c r="G512" s="94">
        <v>1</v>
      </c>
    </row>
    <row r="513" spans="2:7" ht="409.5" hidden="1" x14ac:dyDescent="0.25">
      <c r="B513" s="12" t="s">
        <v>272</v>
      </c>
      <c r="C513" s="92" t="s">
        <v>1509</v>
      </c>
      <c r="D513" s="93" t="s">
        <v>980</v>
      </c>
      <c r="E513" s="93" t="s">
        <v>983</v>
      </c>
      <c r="F513" s="93" t="s">
        <v>1167</v>
      </c>
      <c r="G513" s="94">
        <v>5</v>
      </c>
    </row>
    <row r="514" spans="2:7" ht="409.5" hidden="1" x14ac:dyDescent="0.25">
      <c r="B514" s="12" t="s">
        <v>273</v>
      </c>
      <c r="C514" s="92" t="s">
        <v>1510</v>
      </c>
      <c r="D514" s="93" t="s">
        <v>984</v>
      </c>
      <c r="E514" s="93" t="s">
        <v>1140</v>
      </c>
      <c r="F514" s="16"/>
      <c r="G514" s="94">
        <v>3</v>
      </c>
    </row>
    <row r="515" spans="2:7" ht="409.5" hidden="1" x14ac:dyDescent="0.25">
      <c r="B515" s="12" t="s">
        <v>274</v>
      </c>
      <c r="C515" s="92" t="s">
        <v>1511</v>
      </c>
      <c r="D515" s="93" t="s">
        <v>984</v>
      </c>
      <c r="E515" s="93" t="s">
        <v>983</v>
      </c>
      <c r="F515" s="16"/>
      <c r="G515" s="94">
        <v>2</v>
      </c>
    </row>
    <row r="516" spans="2:7" ht="180" hidden="1" x14ac:dyDescent="0.25">
      <c r="B516" s="12" t="s">
        <v>275</v>
      </c>
      <c r="C516" s="92" t="s">
        <v>739</v>
      </c>
      <c r="D516" s="93" t="s">
        <v>723</v>
      </c>
      <c r="E516" s="16"/>
      <c r="F516" s="16"/>
      <c r="G516" s="94">
        <v>1</v>
      </c>
    </row>
    <row r="517" spans="2:7" ht="409.5" hidden="1" x14ac:dyDescent="0.25">
      <c r="B517" s="12" t="s">
        <v>276</v>
      </c>
      <c r="C517" s="92" t="s">
        <v>1512</v>
      </c>
      <c r="D517" s="93" t="s">
        <v>10</v>
      </c>
      <c r="E517" s="93" t="s">
        <v>720</v>
      </c>
      <c r="F517" s="16"/>
      <c r="G517" s="94">
        <v>3</v>
      </c>
    </row>
    <row r="518" spans="2:7" ht="409.5" hidden="1" x14ac:dyDescent="0.25">
      <c r="B518" s="12" t="s">
        <v>277</v>
      </c>
      <c r="C518" s="92" t="s">
        <v>629</v>
      </c>
      <c r="D518" s="93" t="s">
        <v>723</v>
      </c>
      <c r="E518" s="16"/>
      <c r="F518" s="16"/>
      <c r="G518" s="94">
        <v>1</v>
      </c>
    </row>
    <row r="519" spans="2:7" ht="409.5" hidden="1" x14ac:dyDescent="0.25">
      <c r="B519" s="12" t="s">
        <v>479</v>
      </c>
      <c r="C519" s="92" t="s">
        <v>1513</v>
      </c>
      <c r="D519" s="93" t="s">
        <v>984</v>
      </c>
      <c r="E519" s="93" t="s">
        <v>1140</v>
      </c>
      <c r="F519" s="93" t="s">
        <v>1221</v>
      </c>
      <c r="G519" s="94">
        <v>5</v>
      </c>
    </row>
    <row r="520" spans="2:7" ht="409.5" hidden="1" x14ac:dyDescent="0.25">
      <c r="B520" s="12" t="s">
        <v>278</v>
      </c>
      <c r="C520" s="92" t="s">
        <v>1052</v>
      </c>
      <c r="D520" s="93" t="s">
        <v>9</v>
      </c>
      <c r="E520" s="93" t="s">
        <v>722</v>
      </c>
      <c r="F520" s="16"/>
      <c r="G520" s="94">
        <v>3</v>
      </c>
    </row>
    <row r="521" spans="2:7" ht="409.5" hidden="1" x14ac:dyDescent="0.25">
      <c r="B521" s="12" t="s">
        <v>480</v>
      </c>
      <c r="C521" s="92" t="s">
        <v>1514</v>
      </c>
      <c r="D521" s="93" t="s">
        <v>9</v>
      </c>
      <c r="E521" s="93" t="s">
        <v>722</v>
      </c>
      <c r="F521" s="16"/>
      <c r="G521" s="94">
        <v>5</v>
      </c>
    </row>
    <row r="522" spans="2:7" ht="409.5" hidden="1" x14ac:dyDescent="0.25">
      <c r="B522" s="12" t="s">
        <v>145</v>
      </c>
      <c r="C522" s="92" t="s">
        <v>1515</v>
      </c>
      <c r="D522" s="93" t="s">
        <v>9</v>
      </c>
      <c r="E522" s="93" t="s">
        <v>722</v>
      </c>
      <c r="F522" s="16"/>
      <c r="G522" s="94">
        <v>5</v>
      </c>
    </row>
    <row r="523" spans="2:7" ht="409.5" hidden="1" x14ac:dyDescent="0.25">
      <c r="B523" s="12" t="s">
        <v>146</v>
      </c>
      <c r="C523" s="92" t="s">
        <v>1053</v>
      </c>
      <c r="D523" s="93" t="s">
        <v>9</v>
      </c>
      <c r="E523" s="93" t="s">
        <v>722</v>
      </c>
      <c r="F523" s="16"/>
      <c r="G523" s="94">
        <v>6</v>
      </c>
    </row>
    <row r="524" spans="2:7" ht="409.5" hidden="1" x14ac:dyDescent="0.25">
      <c r="B524" s="12" t="s">
        <v>1516</v>
      </c>
      <c r="C524" s="92" t="s">
        <v>1517</v>
      </c>
      <c r="D524" s="93" t="s">
        <v>9</v>
      </c>
      <c r="E524" s="93" t="s">
        <v>722</v>
      </c>
      <c r="F524" s="16"/>
      <c r="G524" s="94">
        <v>9</v>
      </c>
    </row>
    <row r="525" spans="2:7" ht="409.5" hidden="1" x14ac:dyDescent="0.25">
      <c r="B525" s="12" t="s">
        <v>1518</v>
      </c>
      <c r="C525" s="92" t="s">
        <v>1519</v>
      </c>
      <c r="D525" s="93" t="s">
        <v>9</v>
      </c>
      <c r="E525" s="93" t="s">
        <v>722</v>
      </c>
      <c r="F525" s="16"/>
      <c r="G525" s="94">
        <v>10</v>
      </c>
    </row>
    <row r="526" spans="2:7" ht="409.5" hidden="1" x14ac:dyDescent="0.25">
      <c r="B526" s="12" t="s">
        <v>1520</v>
      </c>
      <c r="C526" s="92" t="s">
        <v>1521</v>
      </c>
      <c r="D526" s="93" t="s">
        <v>10</v>
      </c>
      <c r="E526" s="93" t="s">
        <v>979</v>
      </c>
      <c r="F526" s="16"/>
      <c r="G526" s="94">
        <v>3</v>
      </c>
    </row>
    <row r="527" spans="2:7" ht="409.5" hidden="1" x14ac:dyDescent="0.25">
      <c r="B527" s="12" t="s">
        <v>1522</v>
      </c>
      <c r="C527" s="92" t="s">
        <v>1523</v>
      </c>
      <c r="D527" s="93" t="s">
        <v>9</v>
      </c>
      <c r="E527" s="93" t="s">
        <v>979</v>
      </c>
      <c r="F527" s="16"/>
      <c r="G527" s="94">
        <v>4</v>
      </c>
    </row>
    <row r="528" spans="2:7" ht="409.5" hidden="1" x14ac:dyDescent="0.25">
      <c r="B528" s="12" t="s">
        <v>1524</v>
      </c>
      <c r="C528" s="92" t="s">
        <v>1525</v>
      </c>
      <c r="D528" s="93" t="s">
        <v>9</v>
      </c>
      <c r="E528" s="93" t="s">
        <v>979</v>
      </c>
      <c r="F528" s="16"/>
      <c r="G528" s="94">
        <v>12</v>
      </c>
    </row>
    <row r="529" spans="2:7" ht="345" hidden="1" x14ac:dyDescent="0.25">
      <c r="B529" s="12" t="s">
        <v>1526</v>
      </c>
      <c r="C529" s="92" t="s">
        <v>1527</v>
      </c>
      <c r="D529" s="93" t="s">
        <v>722</v>
      </c>
      <c r="E529" s="93" t="s">
        <v>979</v>
      </c>
      <c r="F529" s="16"/>
      <c r="G529" s="94">
        <v>5</v>
      </c>
    </row>
    <row r="530" spans="2:7" ht="409.5" hidden="1" x14ac:dyDescent="0.25">
      <c r="B530" s="12" t="s">
        <v>481</v>
      </c>
      <c r="C530" s="92" t="s">
        <v>1528</v>
      </c>
      <c r="D530" s="93" t="s">
        <v>9</v>
      </c>
      <c r="E530" s="93" t="s">
        <v>979</v>
      </c>
      <c r="F530" s="16"/>
      <c r="G530" s="94">
        <v>3</v>
      </c>
    </row>
    <row r="531" spans="2:7" ht="409.5" hidden="1" x14ac:dyDescent="0.25">
      <c r="B531" s="12" t="s">
        <v>1529</v>
      </c>
      <c r="C531" s="92" t="s">
        <v>1530</v>
      </c>
      <c r="D531" s="93" t="s">
        <v>9</v>
      </c>
      <c r="E531" s="93" t="s">
        <v>979</v>
      </c>
      <c r="F531" s="16"/>
      <c r="G531" s="94">
        <v>5</v>
      </c>
    </row>
    <row r="532" spans="2:7" ht="409.5" hidden="1" x14ac:dyDescent="0.25">
      <c r="B532" s="12" t="s">
        <v>279</v>
      </c>
      <c r="C532" s="92" t="s">
        <v>1531</v>
      </c>
      <c r="D532" s="93" t="s">
        <v>10</v>
      </c>
      <c r="E532" s="93" t="s">
        <v>979</v>
      </c>
      <c r="F532" s="16"/>
      <c r="G532" s="94">
        <v>4</v>
      </c>
    </row>
    <row r="533" spans="2:7" ht="405" hidden="1" x14ac:dyDescent="0.25">
      <c r="B533" s="12" t="s">
        <v>482</v>
      </c>
      <c r="C533" s="92" t="s">
        <v>1532</v>
      </c>
      <c r="D533" s="93" t="s">
        <v>722</v>
      </c>
      <c r="E533" s="93" t="s">
        <v>979</v>
      </c>
      <c r="F533" s="16"/>
      <c r="G533" s="94">
        <v>3</v>
      </c>
    </row>
    <row r="534" spans="2:7" ht="409.5" hidden="1" x14ac:dyDescent="0.25">
      <c r="B534" s="12" t="s">
        <v>1533</v>
      </c>
      <c r="C534" s="92" t="s">
        <v>1054</v>
      </c>
      <c r="D534" s="93" t="s">
        <v>9</v>
      </c>
      <c r="E534" s="93" t="s">
        <v>979</v>
      </c>
      <c r="F534" s="16"/>
      <c r="G534" s="94">
        <v>3</v>
      </c>
    </row>
    <row r="535" spans="2:7" ht="315" hidden="1" x14ac:dyDescent="0.25">
      <c r="B535" s="12" t="s">
        <v>483</v>
      </c>
      <c r="C535" s="92" t="s">
        <v>1534</v>
      </c>
      <c r="D535" s="93" t="s">
        <v>982</v>
      </c>
      <c r="E535" s="93" t="s">
        <v>722</v>
      </c>
      <c r="F535" s="16"/>
      <c r="G535" s="94">
        <v>2</v>
      </c>
    </row>
    <row r="536" spans="2:7" ht="409.5" hidden="1" x14ac:dyDescent="0.25">
      <c r="B536" s="12" t="s">
        <v>1535</v>
      </c>
      <c r="C536" s="92" t="s">
        <v>1536</v>
      </c>
      <c r="D536" s="93" t="s">
        <v>980</v>
      </c>
      <c r="E536" s="93" t="s">
        <v>1140</v>
      </c>
      <c r="F536" s="93" t="s">
        <v>1167</v>
      </c>
      <c r="G536" s="94">
        <v>5</v>
      </c>
    </row>
    <row r="537" spans="2:7" ht="409.5" hidden="1" x14ac:dyDescent="0.25">
      <c r="B537" s="12" t="s">
        <v>1537</v>
      </c>
      <c r="C537" s="92" t="s">
        <v>1538</v>
      </c>
      <c r="D537" s="93" t="s">
        <v>9</v>
      </c>
      <c r="E537" s="93" t="s">
        <v>983</v>
      </c>
      <c r="F537" s="16"/>
      <c r="G537" s="94">
        <v>5</v>
      </c>
    </row>
    <row r="538" spans="2:7" ht="409.5" hidden="1" x14ac:dyDescent="0.25">
      <c r="B538" s="12" t="s">
        <v>280</v>
      </c>
      <c r="C538" s="92" t="s">
        <v>1539</v>
      </c>
      <c r="D538" s="93" t="s">
        <v>9</v>
      </c>
      <c r="E538" s="93" t="s">
        <v>983</v>
      </c>
      <c r="F538" s="16"/>
      <c r="G538" s="94">
        <v>3</v>
      </c>
    </row>
    <row r="539" spans="2:7" ht="409.5" hidden="1" x14ac:dyDescent="0.25">
      <c r="B539" s="12" t="s">
        <v>90</v>
      </c>
      <c r="C539" s="92" t="s">
        <v>1055</v>
      </c>
      <c r="D539" s="93" t="s">
        <v>984</v>
      </c>
      <c r="E539" s="93" t="s">
        <v>983</v>
      </c>
      <c r="F539" s="93" t="s">
        <v>1540</v>
      </c>
      <c r="G539" s="94">
        <v>3</v>
      </c>
    </row>
    <row r="540" spans="2:7" ht="150" hidden="1" x14ac:dyDescent="0.25">
      <c r="B540" s="12" t="s">
        <v>1056</v>
      </c>
      <c r="C540" s="92" t="s">
        <v>1057</v>
      </c>
      <c r="D540" s="93" t="s">
        <v>982</v>
      </c>
      <c r="E540" s="93" t="s">
        <v>722</v>
      </c>
      <c r="F540" s="16"/>
      <c r="G540" s="94">
        <v>3</v>
      </c>
    </row>
    <row r="541" spans="2:7" ht="150" hidden="1" x14ac:dyDescent="0.25">
      <c r="B541" s="12" t="s">
        <v>1058</v>
      </c>
      <c r="C541" s="92" t="s">
        <v>1059</v>
      </c>
      <c r="D541" s="93" t="s">
        <v>982</v>
      </c>
      <c r="E541" s="93" t="s">
        <v>722</v>
      </c>
      <c r="F541" s="16"/>
      <c r="G541" s="94">
        <v>3</v>
      </c>
    </row>
    <row r="542" spans="2:7" ht="409.5" hidden="1" x14ac:dyDescent="0.25">
      <c r="B542" s="12" t="s">
        <v>91</v>
      </c>
      <c r="C542" s="92" t="s">
        <v>1060</v>
      </c>
      <c r="D542" s="93" t="s">
        <v>10</v>
      </c>
      <c r="E542" s="93" t="s">
        <v>720</v>
      </c>
      <c r="F542" s="16"/>
      <c r="G542" s="94">
        <v>3</v>
      </c>
    </row>
    <row r="543" spans="2:7" ht="150" hidden="1" x14ac:dyDescent="0.25">
      <c r="B543" s="12" t="s">
        <v>1061</v>
      </c>
      <c r="C543" s="92" t="s">
        <v>1062</v>
      </c>
      <c r="D543" s="93" t="s">
        <v>982</v>
      </c>
      <c r="E543" s="93" t="s">
        <v>722</v>
      </c>
      <c r="F543" s="16"/>
      <c r="G543" s="94">
        <v>3</v>
      </c>
    </row>
    <row r="544" spans="2:7" ht="180" hidden="1" x14ac:dyDescent="0.25">
      <c r="B544" s="12" t="s">
        <v>1063</v>
      </c>
      <c r="C544" s="92" t="s">
        <v>1064</v>
      </c>
      <c r="D544" s="93" t="s">
        <v>982</v>
      </c>
      <c r="E544" s="93" t="s">
        <v>722</v>
      </c>
      <c r="F544" s="16"/>
      <c r="G544" s="94">
        <v>3</v>
      </c>
    </row>
    <row r="545" spans="2:7" ht="409.5" hidden="1" x14ac:dyDescent="0.25">
      <c r="B545" s="12" t="s">
        <v>1541</v>
      </c>
      <c r="C545" s="92" t="s">
        <v>1542</v>
      </c>
      <c r="D545" s="93" t="s">
        <v>9</v>
      </c>
      <c r="E545" s="93" t="s">
        <v>981</v>
      </c>
      <c r="F545" s="16"/>
      <c r="G545" s="94">
        <v>10</v>
      </c>
    </row>
    <row r="546" spans="2:7" ht="409.5" hidden="1" x14ac:dyDescent="0.25">
      <c r="B546" s="12" t="s">
        <v>1543</v>
      </c>
      <c r="C546" s="92" t="s">
        <v>1544</v>
      </c>
      <c r="D546" s="93" t="s">
        <v>9</v>
      </c>
      <c r="E546" s="93" t="s">
        <v>981</v>
      </c>
      <c r="F546" s="16"/>
      <c r="G546" s="94">
        <v>10</v>
      </c>
    </row>
    <row r="547" spans="2:7" ht="409.5" hidden="1" x14ac:dyDescent="0.25">
      <c r="B547" s="12" t="s">
        <v>1545</v>
      </c>
      <c r="C547" s="92" t="s">
        <v>1546</v>
      </c>
      <c r="D547" s="93" t="s">
        <v>9</v>
      </c>
      <c r="E547" s="93" t="s">
        <v>981</v>
      </c>
      <c r="F547" s="16"/>
      <c r="G547" s="94">
        <v>10</v>
      </c>
    </row>
    <row r="548" spans="2:7" ht="409.5" hidden="1" x14ac:dyDescent="0.25">
      <c r="B548" s="12" t="s">
        <v>1547</v>
      </c>
      <c r="C548" s="92" t="s">
        <v>1548</v>
      </c>
      <c r="D548" s="93" t="s">
        <v>9</v>
      </c>
      <c r="E548" s="93" t="s">
        <v>981</v>
      </c>
      <c r="F548" s="16"/>
      <c r="G548" s="94">
        <v>10</v>
      </c>
    </row>
    <row r="549" spans="2:7" ht="409.5" hidden="1" x14ac:dyDescent="0.25">
      <c r="B549" s="12" t="s">
        <v>141</v>
      </c>
      <c r="C549" s="92" t="s">
        <v>1549</v>
      </c>
      <c r="D549" s="93" t="s">
        <v>10</v>
      </c>
      <c r="E549" s="93" t="s">
        <v>720</v>
      </c>
      <c r="F549" s="16"/>
      <c r="G549" s="94">
        <v>2</v>
      </c>
    </row>
    <row r="550" spans="2:7" ht="409.5" hidden="1" x14ac:dyDescent="0.25">
      <c r="B550" s="12" t="s">
        <v>54</v>
      </c>
      <c r="C550" s="92" t="s">
        <v>1065</v>
      </c>
      <c r="D550" s="93" t="s">
        <v>984</v>
      </c>
      <c r="E550" s="93" t="s">
        <v>1140</v>
      </c>
      <c r="F550" s="93" t="s">
        <v>1165</v>
      </c>
      <c r="G550" s="94">
        <v>3</v>
      </c>
    </row>
    <row r="551" spans="2:7" ht="409.5" hidden="1" x14ac:dyDescent="0.25">
      <c r="B551" s="12" t="s">
        <v>281</v>
      </c>
      <c r="C551" s="92" t="s">
        <v>1550</v>
      </c>
      <c r="D551" s="93" t="s">
        <v>10</v>
      </c>
      <c r="E551" s="93" t="s">
        <v>720</v>
      </c>
      <c r="F551" s="16"/>
      <c r="G551" s="94">
        <v>1</v>
      </c>
    </row>
    <row r="552" spans="2:7" ht="409.5" hidden="1" x14ac:dyDescent="0.25">
      <c r="B552" s="12" t="s">
        <v>1551</v>
      </c>
      <c r="C552" s="92" t="s">
        <v>1552</v>
      </c>
      <c r="D552" s="93" t="s">
        <v>10</v>
      </c>
      <c r="E552" s="93" t="s">
        <v>720</v>
      </c>
      <c r="F552" s="16"/>
      <c r="G552" s="94">
        <v>3</v>
      </c>
    </row>
    <row r="553" spans="2:7" ht="409.5" hidden="1" x14ac:dyDescent="0.25">
      <c r="B553" s="12" t="s">
        <v>282</v>
      </c>
      <c r="C553" s="92" t="s">
        <v>1553</v>
      </c>
      <c r="D553" s="93" t="s">
        <v>984</v>
      </c>
      <c r="E553" s="93" t="s">
        <v>1140</v>
      </c>
      <c r="F553" s="16"/>
      <c r="G553" s="94">
        <v>3</v>
      </c>
    </row>
    <row r="554" spans="2:7" ht="409.5" hidden="1" x14ac:dyDescent="0.25">
      <c r="B554" s="12" t="s">
        <v>1554</v>
      </c>
      <c r="C554" s="92" t="s">
        <v>1555</v>
      </c>
      <c r="D554" s="93" t="s">
        <v>9</v>
      </c>
      <c r="E554" s="93" t="s">
        <v>981</v>
      </c>
      <c r="F554" s="16"/>
      <c r="G554" s="94">
        <v>10</v>
      </c>
    </row>
    <row r="555" spans="2:7" ht="409.5" hidden="1" x14ac:dyDescent="0.25">
      <c r="B555" s="12" t="s">
        <v>1556</v>
      </c>
      <c r="C555" s="92" t="s">
        <v>1557</v>
      </c>
      <c r="D555" s="93" t="s">
        <v>9</v>
      </c>
      <c r="E555" s="93" t="s">
        <v>981</v>
      </c>
      <c r="F555" s="16"/>
      <c r="G555" s="94">
        <v>10</v>
      </c>
    </row>
    <row r="556" spans="2:7" ht="409.5" hidden="1" x14ac:dyDescent="0.25">
      <c r="B556" s="12" t="s">
        <v>1558</v>
      </c>
      <c r="C556" s="92" t="s">
        <v>1559</v>
      </c>
      <c r="D556" s="93" t="s">
        <v>9</v>
      </c>
      <c r="E556" s="93" t="s">
        <v>981</v>
      </c>
      <c r="F556" s="16"/>
      <c r="G556" s="94">
        <v>10</v>
      </c>
    </row>
    <row r="557" spans="2:7" ht="409.5" hidden="1" x14ac:dyDescent="0.25">
      <c r="B557" s="12" t="s">
        <v>1560</v>
      </c>
      <c r="C557" s="92" t="s">
        <v>1561</v>
      </c>
      <c r="D557" s="93" t="s">
        <v>9</v>
      </c>
      <c r="E557" s="93" t="s">
        <v>981</v>
      </c>
      <c r="F557" s="16"/>
      <c r="G557" s="94">
        <v>10</v>
      </c>
    </row>
    <row r="558" spans="2:7" ht="409.5" hidden="1" x14ac:dyDescent="0.25">
      <c r="B558" s="12" t="s">
        <v>1562</v>
      </c>
      <c r="C558" s="92" t="s">
        <v>1563</v>
      </c>
      <c r="D558" s="93" t="s">
        <v>9</v>
      </c>
      <c r="E558" s="93" t="s">
        <v>981</v>
      </c>
      <c r="F558" s="16"/>
      <c r="G558" s="94">
        <v>10</v>
      </c>
    </row>
    <row r="559" spans="2:7" ht="409.5" hidden="1" x14ac:dyDescent="0.25">
      <c r="B559" s="12" t="s">
        <v>1564</v>
      </c>
      <c r="C559" s="92" t="s">
        <v>1565</v>
      </c>
      <c r="D559" s="93" t="s">
        <v>9</v>
      </c>
      <c r="E559" s="93" t="s">
        <v>979</v>
      </c>
      <c r="F559" s="16"/>
      <c r="G559" s="94">
        <v>5</v>
      </c>
    </row>
    <row r="560" spans="2:7" ht="409.5" hidden="1" x14ac:dyDescent="0.25">
      <c r="B560" s="12" t="s">
        <v>1566</v>
      </c>
      <c r="C560" s="92" t="s">
        <v>1567</v>
      </c>
      <c r="D560" s="93" t="s">
        <v>722</v>
      </c>
      <c r="E560" s="93" t="s">
        <v>979</v>
      </c>
      <c r="F560" s="16"/>
      <c r="G560" s="94">
        <v>5</v>
      </c>
    </row>
    <row r="561" spans="2:7" ht="360" hidden="1" x14ac:dyDescent="0.25">
      <c r="B561" s="12" t="s">
        <v>120</v>
      </c>
      <c r="C561" s="92" t="s">
        <v>630</v>
      </c>
      <c r="D561" s="93" t="s">
        <v>721</v>
      </c>
      <c r="E561" s="16"/>
      <c r="F561" s="16"/>
      <c r="G561" s="94">
        <v>1</v>
      </c>
    </row>
    <row r="562" spans="2:7" ht="270" hidden="1" x14ac:dyDescent="0.25">
      <c r="B562" s="12" t="s">
        <v>63</v>
      </c>
      <c r="C562" s="92" t="s">
        <v>1066</v>
      </c>
      <c r="D562" s="93" t="s">
        <v>984</v>
      </c>
      <c r="E562" s="93" t="s">
        <v>1140</v>
      </c>
      <c r="F562" s="16"/>
      <c r="G562" s="94">
        <v>2</v>
      </c>
    </row>
    <row r="563" spans="2:7" ht="409.5" hidden="1" x14ac:dyDescent="0.25">
      <c r="B563" s="12" t="s">
        <v>60</v>
      </c>
      <c r="C563" s="92" t="s">
        <v>1568</v>
      </c>
      <c r="D563" s="93" t="s">
        <v>721</v>
      </c>
      <c r="E563" s="93" t="s">
        <v>1140</v>
      </c>
      <c r="F563" s="16"/>
      <c r="G563" s="94">
        <v>2</v>
      </c>
    </row>
    <row r="564" spans="2:7" ht="409.5" hidden="1" x14ac:dyDescent="0.25">
      <c r="B564" s="12" t="s">
        <v>61</v>
      </c>
      <c r="C564" s="92" t="s">
        <v>1569</v>
      </c>
      <c r="D564" s="93" t="s">
        <v>984</v>
      </c>
      <c r="E564" s="93" t="s">
        <v>1140</v>
      </c>
      <c r="F564" s="16"/>
      <c r="G564" s="94">
        <v>2</v>
      </c>
    </row>
    <row r="565" spans="2:7" ht="409.5" hidden="1" x14ac:dyDescent="0.25">
      <c r="B565" s="12" t="s">
        <v>283</v>
      </c>
      <c r="C565" s="92" t="s">
        <v>1570</v>
      </c>
      <c r="D565" s="93" t="s">
        <v>984</v>
      </c>
      <c r="E565" s="93" t="s">
        <v>983</v>
      </c>
      <c r="F565" s="16"/>
      <c r="G565" s="94">
        <v>3</v>
      </c>
    </row>
    <row r="566" spans="2:7" ht="409.5" hidden="1" x14ac:dyDescent="0.25">
      <c r="B566" s="12" t="s">
        <v>484</v>
      </c>
      <c r="C566" s="92" t="s">
        <v>1067</v>
      </c>
      <c r="D566" s="93" t="s">
        <v>980</v>
      </c>
      <c r="E566" s="93" t="s">
        <v>1140</v>
      </c>
      <c r="F566" s="16"/>
      <c r="G566" s="94">
        <v>5</v>
      </c>
    </row>
    <row r="567" spans="2:7" ht="409.5" hidden="1" x14ac:dyDescent="0.25">
      <c r="B567" s="12" t="s">
        <v>284</v>
      </c>
      <c r="C567" s="92" t="s">
        <v>1571</v>
      </c>
      <c r="D567" s="93" t="s">
        <v>10</v>
      </c>
      <c r="E567" s="93" t="s">
        <v>979</v>
      </c>
      <c r="F567" s="16"/>
      <c r="G567" s="94">
        <v>5</v>
      </c>
    </row>
    <row r="568" spans="2:7" ht="409.5" hidden="1" x14ac:dyDescent="0.25">
      <c r="B568" s="12" t="s">
        <v>1572</v>
      </c>
      <c r="C568" s="92" t="s">
        <v>1573</v>
      </c>
      <c r="D568" s="93" t="s">
        <v>10</v>
      </c>
      <c r="E568" s="93" t="s">
        <v>979</v>
      </c>
      <c r="F568" s="16"/>
      <c r="G568" s="94">
        <v>5</v>
      </c>
    </row>
    <row r="569" spans="2:7" ht="180" hidden="1" x14ac:dyDescent="0.25">
      <c r="B569" s="12" t="s">
        <v>1574</v>
      </c>
      <c r="C569" s="92" t="s">
        <v>632</v>
      </c>
      <c r="D569" s="93" t="s">
        <v>10</v>
      </c>
      <c r="E569" s="93" t="s">
        <v>979</v>
      </c>
      <c r="F569" s="16"/>
      <c r="G569" s="94">
        <v>10</v>
      </c>
    </row>
    <row r="570" spans="2:7" ht="135" hidden="1" x14ac:dyDescent="0.25">
      <c r="B570" s="12" t="s">
        <v>1600</v>
      </c>
      <c r="C570" s="92" t="s">
        <v>1601</v>
      </c>
      <c r="D570" s="93" t="s">
        <v>722</v>
      </c>
      <c r="E570" s="16"/>
      <c r="F570" s="16"/>
      <c r="G570" s="94">
        <v>0</v>
      </c>
    </row>
    <row r="571" spans="2:7" ht="90" hidden="1" x14ac:dyDescent="0.25">
      <c r="B571" s="12" t="s">
        <v>1575</v>
      </c>
      <c r="C571" s="92" t="s">
        <v>623</v>
      </c>
      <c r="D571" s="93" t="s">
        <v>9</v>
      </c>
      <c r="E571" s="93" t="s">
        <v>722</v>
      </c>
      <c r="F571" s="16"/>
      <c r="G571" s="94">
        <v>3</v>
      </c>
    </row>
    <row r="572" spans="2:7" ht="90" hidden="1" x14ac:dyDescent="0.25">
      <c r="B572" s="12" t="s">
        <v>1576</v>
      </c>
      <c r="C572" s="92" t="s">
        <v>623</v>
      </c>
      <c r="D572" s="93" t="s">
        <v>9</v>
      </c>
      <c r="E572" s="93" t="s">
        <v>722</v>
      </c>
      <c r="F572" s="16"/>
      <c r="G572" s="94">
        <v>2</v>
      </c>
    </row>
    <row r="573" spans="2:7" ht="90" hidden="1" x14ac:dyDescent="0.25">
      <c r="B573" s="12" t="s">
        <v>1577</v>
      </c>
      <c r="C573" s="92" t="s">
        <v>623</v>
      </c>
      <c r="D573" s="93" t="s">
        <v>9</v>
      </c>
      <c r="E573" s="93" t="s">
        <v>722</v>
      </c>
      <c r="F573" s="16"/>
      <c r="G573" s="94">
        <v>5</v>
      </c>
    </row>
    <row r="574" spans="2:7" ht="409.5" hidden="1" x14ac:dyDescent="0.25">
      <c r="B574" s="12" t="s">
        <v>45</v>
      </c>
      <c r="C574" s="92" t="s">
        <v>633</v>
      </c>
      <c r="D574" s="93" t="s">
        <v>721</v>
      </c>
      <c r="E574" s="16"/>
      <c r="F574" s="16"/>
      <c r="G574" s="94">
        <v>1</v>
      </c>
    </row>
    <row r="575" spans="2:7" ht="409.5" hidden="1" x14ac:dyDescent="0.25">
      <c r="B575" s="12" t="s">
        <v>1580</v>
      </c>
      <c r="C575" s="92" t="s">
        <v>1581</v>
      </c>
      <c r="D575" s="93" t="s">
        <v>984</v>
      </c>
      <c r="E575" s="16"/>
      <c r="F575" s="16"/>
      <c r="G575" s="94">
        <v>5</v>
      </c>
    </row>
    <row r="576" spans="2:7" ht="409.5" hidden="1" x14ac:dyDescent="0.25">
      <c r="B576" s="12" t="s">
        <v>1578</v>
      </c>
      <c r="C576" s="92" t="s">
        <v>1579</v>
      </c>
      <c r="D576" s="93" t="s">
        <v>980</v>
      </c>
      <c r="E576" s="16"/>
      <c r="F576" s="16"/>
      <c r="G576" s="94">
        <v>5</v>
      </c>
    </row>
    <row r="577" spans="2:7" ht="409.5" hidden="1" x14ac:dyDescent="0.25">
      <c r="B577" s="12" t="s">
        <v>2333</v>
      </c>
      <c r="C577" s="92" t="s">
        <v>1583</v>
      </c>
      <c r="D577" s="93" t="s">
        <v>9</v>
      </c>
      <c r="E577" s="93" t="s">
        <v>722</v>
      </c>
      <c r="F577" s="16"/>
      <c r="G577" s="94">
        <v>0</v>
      </c>
    </row>
    <row r="578" spans="2:7" ht="409.5" hidden="1" x14ac:dyDescent="0.25">
      <c r="B578" s="12" t="s">
        <v>1584</v>
      </c>
      <c r="C578" s="92" t="s">
        <v>1585</v>
      </c>
      <c r="D578" s="93" t="s">
        <v>9</v>
      </c>
      <c r="E578" s="93" t="s">
        <v>722</v>
      </c>
      <c r="F578" s="16"/>
      <c r="G578" s="94">
        <v>0</v>
      </c>
    </row>
    <row r="579" spans="2:7" ht="409.5" hidden="1" x14ac:dyDescent="0.25">
      <c r="B579" s="12" t="s">
        <v>1586</v>
      </c>
      <c r="C579" s="92" t="s">
        <v>1587</v>
      </c>
      <c r="D579" s="93" t="s">
        <v>9</v>
      </c>
      <c r="E579" s="93" t="s">
        <v>722</v>
      </c>
      <c r="F579" s="16"/>
      <c r="G579" s="94">
        <v>0</v>
      </c>
    </row>
    <row r="580" spans="2:7" ht="409.5" hidden="1" x14ac:dyDescent="0.25">
      <c r="B580" s="12" t="s">
        <v>1588</v>
      </c>
      <c r="C580" s="92" t="s">
        <v>1589</v>
      </c>
      <c r="D580" s="93" t="s">
        <v>9</v>
      </c>
      <c r="E580" s="93" t="s">
        <v>722</v>
      </c>
      <c r="F580" s="16"/>
      <c r="G580" s="94">
        <v>0</v>
      </c>
    </row>
    <row r="581" spans="2:7" ht="409.5" hidden="1" x14ac:dyDescent="0.25">
      <c r="B581" s="12" t="s">
        <v>1590</v>
      </c>
      <c r="C581" s="92" t="s">
        <v>1591</v>
      </c>
      <c r="D581" s="93" t="s">
        <v>9</v>
      </c>
      <c r="E581" s="93" t="s">
        <v>722</v>
      </c>
      <c r="F581" s="16"/>
      <c r="G581" s="94">
        <v>0</v>
      </c>
    </row>
    <row r="582" spans="2:7" hidden="1" x14ac:dyDescent="0.2"/>
  </sheetData>
  <sheetProtection password="DC0B" sheet="1" formatRows="0"/>
  <mergeCells count="706">
    <mergeCell ref="I141:I142"/>
    <mergeCell ref="K141:K142"/>
    <mergeCell ref="L141:L142"/>
    <mergeCell ref="M141:M142"/>
    <mergeCell ref="N141:N142"/>
    <mergeCell ref="O141:O142"/>
    <mergeCell ref="C141:C142"/>
    <mergeCell ref="D141:D142"/>
    <mergeCell ref="E141:E142"/>
    <mergeCell ref="F141:F142"/>
    <mergeCell ref="G141:G142"/>
    <mergeCell ref="H141:H142"/>
    <mergeCell ref="I139:I140"/>
    <mergeCell ref="K139:K140"/>
    <mergeCell ref="L139:L140"/>
    <mergeCell ref="M139:M140"/>
    <mergeCell ref="N139:N140"/>
    <mergeCell ref="O139:O140"/>
    <mergeCell ref="C139:C140"/>
    <mergeCell ref="D139:D140"/>
    <mergeCell ref="E139:E140"/>
    <mergeCell ref="F139:F140"/>
    <mergeCell ref="G139:G140"/>
    <mergeCell ref="H139:H140"/>
    <mergeCell ref="I137:I138"/>
    <mergeCell ref="K137:K138"/>
    <mergeCell ref="L137:L138"/>
    <mergeCell ref="M137:M138"/>
    <mergeCell ref="N137:N138"/>
    <mergeCell ref="O137:O138"/>
    <mergeCell ref="C137:C138"/>
    <mergeCell ref="D137:D138"/>
    <mergeCell ref="E137:E138"/>
    <mergeCell ref="F137:F138"/>
    <mergeCell ref="G137:G138"/>
    <mergeCell ref="H137:H138"/>
    <mergeCell ref="I135:I136"/>
    <mergeCell ref="K135:K136"/>
    <mergeCell ref="L135:L136"/>
    <mergeCell ref="M135:M136"/>
    <mergeCell ref="N135:N136"/>
    <mergeCell ref="O135:O136"/>
    <mergeCell ref="C135:C136"/>
    <mergeCell ref="D135:D136"/>
    <mergeCell ref="E135:E136"/>
    <mergeCell ref="F135:F136"/>
    <mergeCell ref="G135:G136"/>
    <mergeCell ref="H135:H136"/>
    <mergeCell ref="I133:I134"/>
    <mergeCell ref="K133:K134"/>
    <mergeCell ref="L133:L134"/>
    <mergeCell ref="M133:M134"/>
    <mergeCell ref="N133:N134"/>
    <mergeCell ref="O133:O134"/>
    <mergeCell ref="C133:C134"/>
    <mergeCell ref="D133:D134"/>
    <mergeCell ref="E133:E134"/>
    <mergeCell ref="F133:F134"/>
    <mergeCell ref="G133:G134"/>
    <mergeCell ref="H133:H134"/>
    <mergeCell ref="I131:I132"/>
    <mergeCell ref="K131:K132"/>
    <mergeCell ref="L131:L132"/>
    <mergeCell ref="M131:M132"/>
    <mergeCell ref="N131:N132"/>
    <mergeCell ref="O131:O132"/>
    <mergeCell ref="C131:C132"/>
    <mergeCell ref="D131:D132"/>
    <mergeCell ref="E131:E132"/>
    <mergeCell ref="F131:F132"/>
    <mergeCell ref="G131:G132"/>
    <mergeCell ref="H131:H132"/>
    <mergeCell ref="I129:I130"/>
    <mergeCell ref="K129:K130"/>
    <mergeCell ref="L129:L130"/>
    <mergeCell ref="M129:M130"/>
    <mergeCell ref="N129:N130"/>
    <mergeCell ref="O129:O130"/>
    <mergeCell ref="C129:C130"/>
    <mergeCell ref="D129:D130"/>
    <mergeCell ref="E129:E130"/>
    <mergeCell ref="F129:F130"/>
    <mergeCell ref="G129:G130"/>
    <mergeCell ref="H129:H130"/>
    <mergeCell ref="I127:I128"/>
    <mergeCell ref="K127:K128"/>
    <mergeCell ref="L127:L128"/>
    <mergeCell ref="M127:M128"/>
    <mergeCell ref="N127:N128"/>
    <mergeCell ref="O127:O128"/>
    <mergeCell ref="C127:C128"/>
    <mergeCell ref="D127:D128"/>
    <mergeCell ref="E127:E128"/>
    <mergeCell ref="F127:F128"/>
    <mergeCell ref="G127:G128"/>
    <mergeCell ref="H127:H128"/>
    <mergeCell ref="I125:I126"/>
    <mergeCell ref="K125:K126"/>
    <mergeCell ref="L125:L126"/>
    <mergeCell ref="M125:M126"/>
    <mergeCell ref="N125:N126"/>
    <mergeCell ref="O125:O126"/>
    <mergeCell ref="C125:C126"/>
    <mergeCell ref="D125:D126"/>
    <mergeCell ref="E125:E126"/>
    <mergeCell ref="F125:F126"/>
    <mergeCell ref="G125:G126"/>
    <mergeCell ref="H125:H126"/>
    <mergeCell ref="I123:I124"/>
    <mergeCell ref="K123:K124"/>
    <mergeCell ref="L123:L124"/>
    <mergeCell ref="M123:M124"/>
    <mergeCell ref="N123:N124"/>
    <mergeCell ref="O123:O124"/>
    <mergeCell ref="C123:C124"/>
    <mergeCell ref="D123:D124"/>
    <mergeCell ref="E123:E124"/>
    <mergeCell ref="F123:F124"/>
    <mergeCell ref="G123:G124"/>
    <mergeCell ref="H123:H124"/>
    <mergeCell ref="I121:I122"/>
    <mergeCell ref="K121:K122"/>
    <mergeCell ref="L121:L122"/>
    <mergeCell ref="M121:M122"/>
    <mergeCell ref="N121:N122"/>
    <mergeCell ref="O121:O122"/>
    <mergeCell ref="C121:C122"/>
    <mergeCell ref="D121:D122"/>
    <mergeCell ref="E121:E122"/>
    <mergeCell ref="F121:F122"/>
    <mergeCell ref="G121:G122"/>
    <mergeCell ref="H121:H122"/>
    <mergeCell ref="I119:I120"/>
    <mergeCell ref="K119:K120"/>
    <mergeCell ref="L119:L120"/>
    <mergeCell ref="M119:M120"/>
    <mergeCell ref="N119:N120"/>
    <mergeCell ref="O119:O120"/>
    <mergeCell ref="C119:C120"/>
    <mergeCell ref="D119:D120"/>
    <mergeCell ref="E119:E120"/>
    <mergeCell ref="F119:F120"/>
    <mergeCell ref="G119:G120"/>
    <mergeCell ref="H119:H120"/>
    <mergeCell ref="I117:I118"/>
    <mergeCell ref="K117:K118"/>
    <mergeCell ref="L117:L118"/>
    <mergeCell ref="M117:M118"/>
    <mergeCell ref="N117:N118"/>
    <mergeCell ref="O117:O118"/>
    <mergeCell ref="C117:C118"/>
    <mergeCell ref="D117:D118"/>
    <mergeCell ref="E117:E118"/>
    <mergeCell ref="F117:F118"/>
    <mergeCell ref="G117:G118"/>
    <mergeCell ref="H117:H118"/>
    <mergeCell ref="I115:I116"/>
    <mergeCell ref="K115:K116"/>
    <mergeCell ref="L115:L116"/>
    <mergeCell ref="M115:M116"/>
    <mergeCell ref="N115:N116"/>
    <mergeCell ref="O115:O116"/>
    <mergeCell ref="C115:C116"/>
    <mergeCell ref="D115:D116"/>
    <mergeCell ref="E115:E116"/>
    <mergeCell ref="F115:F116"/>
    <mergeCell ref="G115:G116"/>
    <mergeCell ref="H115:H116"/>
    <mergeCell ref="I113:I114"/>
    <mergeCell ref="K113:K114"/>
    <mergeCell ref="L113:L114"/>
    <mergeCell ref="M113:M114"/>
    <mergeCell ref="N113:N114"/>
    <mergeCell ref="O113:O114"/>
    <mergeCell ref="C113:C114"/>
    <mergeCell ref="D113:D114"/>
    <mergeCell ref="E113:E114"/>
    <mergeCell ref="F113:F114"/>
    <mergeCell ref="G113:G114"/>
    <mergeCell ref="H113:H114"/>
    <mergeCell ref="I111:I112"/>
    <mergeCell ref="K111:K112"/>
    <mergeCell ref="L111:L112"/>
    <mergeCell ref="M111:M112"/>
    <mergeCell ref="N111:N112"/>
    <mergeCell ref="O111:O112"/>
    <mergeCell ref="C111:C112"/>
    <mergeCell ref="D111:D112"/>
    <mergeCell ref="E111:E112"/>
    <mergeCell ref="F111:F112"/>
    <mergeCell ref="G111:G112"/>
    <mergeCell ref="H111:H112"/>
    <mergeCell ref="I109:I110"/>
    <mergeCell ref="K109:K110"/>
    <mergeCell ref="L109:L110"/>
    <mergeCell ref="M109:M110"/>
    <mergeCell ref="N109:N110"/>
    <mergeCell ref="O109:O110"/>
    <mergeCell ref="C109:C110"/>
    <mergeCell ref="D109:D110"/>
    <mergeCell ref="E109:E110"/>
    <mergeCell ref="F109:F110"/>
    <mergeCell ref="G109:G110"/>
    <mergeCell ref="H109:H110"/>
    <mergeCell ref="I107:I108"/>
    <mergeCell ref="K107:K108"/>
    <mergeCell ref="L107:L108"/>
    <mergeCell ref="M107:M108"/>
    <mergeCell ref="N107:N108"/>
    <mergeCell ref="O107:O108"/>
    <mergeCell ref="C107:C108"/>
    <mergeCell ref="D107:D108"/>
    <mergeCell ref="E107:E108"/>
    <mergeCell ref="F107:F108"/>
    <mergeCell ref="G107:G108"/>
    <mergeCell ref="H107:H108"/>
    <mergeCell ref="I105:I106"/>
    <mergeCell ref="K105:K106"/>
    <mergeCell ref="L105:L106"/>
    <mergeCell ref="M105:M106"/>
    <mergeCell ref="N105:N106"/>
    <mergeCell ref="O105:O106"/>
    <mergeCell ref="C105:C106"/>
    <mergeCell ref="D105:D106"/>
    <mergeCell ref="E105:E106"/>
    <mergeCell ref="F105:F106"/>
    <mergeCell ref="G105:G106"/>
    <mergeCell ref="H105:H106"/>
    <mergeCell ref="I103:I104"/>
    <mergeCell ref="K103:K104"/>
    <mergeCell ref="L103:L104"/>
    <mergeCell ref="M103:M104"/>
    <mergeCell ref="N103:N104"/>
    <mergeCell ref="O103:O104"/>
    <mergeCell ref="C103:C104"/>
    <mergeCell ref="D103:D104"/>
    <mergeCell ref="E103:E104"/>
    <mergeCell ref="F103:F104"/>
    <mergeCell ref="G103:G104"/>
    <mergeCell ref="H103:H104"/>
    <mergeCell ref="I101:I102"/>
    <mergeCell ref="K101:K102"/>
    <mergeCell ref="L101:L102"/>
    <mergeCell ref="M101:M102"/>
    <mergeCell ref="N101:N102"/>
    <mergeCell ref="O101:O102"/>
    <mergeCell ref="C101:C102"/>
    <mergeCell ref="D101:D102"/>
    <mergeCell ref="E101:E102"/>
    <mergeCell ref="F101:F102"/>
    <mergeCell ref="G101:G102"/>
    <mergeCell ref="H101:H102"/>
    <mergeCell ref="I99:I100"/>
    <mergeCell ref="K99:K100"/>
    <mergeCell ref="L99:L100"/>
    <mergeCell ref="M99:M100"/>
    <mergeCell ref="N99:N100"/>
    <mergeCell ref="O99:O100"/>
    <mergeCell ref="C99:C100"/>
    <mergeCell ref="D99:D100"/>
    <mergeCell ref="E99:E100"/>
    <mergeCell ref="F99:F100"/>
    <mergeCell ref="G99:G100"/>
    <mergeCell ref="H99:H100"/>
    <mergeCell ref="I97:I98"/>
    <mergeCell ref="K97:K98"/>
    <mergeCell ref="L97:L98"/>
    <mergeCell ref="M97:M98"/>
    <mergeCell ref="N97:N98"/>
    <mergeCell ref="O97:O98"/>
    <mergeCell ref="C97:C98"/>
    <mergeCell ref="D97:D98"/>
    <mergeCell ref="E97:E98"/>
    <mergeCell ref="F97:F98"/>
    <mergeCell ref="G97:G98"/>
    <mergeCell ref="H97:H98"/>
    <mergeCell ref="I95:I96"/>
    <mergeCell ref="K95:K96"/>
    <mergeCell ref="L95:L96"/>
    <mergeCell ref="M95:M96"/>
    <mergeCell ref="N95:N96"/>
    <mergeCell ref="O95:O96"/>
    <mergeCell ref="C95:C96"/>
    <mergeCell ref="D95:D96"/>
    <mergeCell ref="E95:E96"/>
    <mergeCell ref="F95:F96"/>
    <mergeCell ref="G95:G96"/>
    <mergeCell ref="H95:H96"/>
    <mergeCell ref="I93:I94"/>
    <mergeCell ref="K93:K94"/>
    <mergeCell ref="L93:L94"/>
    <mergeCell ref="M93:M94"/>
    <mergeCell ref="N93:N94"/>
    <mergeCell ref="O93:O94"/>
    <mergeCell ref="C93:C94"/>
    <mergeCell ref="D93:D94"/>
    <mergeCell ref="E93:E94"/>
    <mergeCell ref="F93:F94"/>
    <mergeCell ref="G93:G94"/>
    <mergeCell ref="H93:H94"/>
    <mergeCell ref="I91:I92"/>
    <mergeCell ref="K91:K92"/>
    <mergeCell ref="L91:L92"/>
    <mergeCell ref="M91:M92"/>
    <mergeCell ref="N91:N92"/>
    <mergeCell ref="O91:O92"/>
    <mergeCell ref="C91:C92"/>
    <mergeCell ref="D91:D92"/>
    <mergeCell ref="E91:E92"/>
    <mergeCell ref="F91:F92"/>
    <mergeCell ref="G91:G92"/>
    <mergeCell ref="H91:H92"/>
    <mergeCell ref="I89:I90"/>
    <mergeCell ref="K89:K90"/>
    <mergeCell ref="L89:L90"/>
    <mergeCell ref="M89:M90"/>
    <mergeCell ref="N89:N90"/>
    <mergeCell ref="O89:O90"/>
    <mergeCell ref="C89:C90"/>
    <mergeCell ref="D89:D90"/>
    <mergeCell ref="E89:E90"/>
    <mergeCell ref="F89:F90"/>
    <mergeCell ref="G89:G90"/>
    <mergeCell ref="H89:H90"/>
    <mergeCell ref="I87:I88"/>
    <mergeCell ref="K87:K88"/>
    <mergeCell ref="L87:L88"/>
    <mergeCell ref="M87:M88"/>
    <mergeCell ref="N87:N88"/>
    <mergeCell ref="O87:O88"/>
    <mergeCell ref="C87:C88"/>
    <mergeCell ref="D87:D88"/>
    <mergeCell ref="E87:E88"/>
    <mergeCell ref="F87:F88"/>
    <mergeCell ref="G87:G88"/>
    <mergeCell ref="H87:H88"/>
    <mergeCell ref="I85:I86"/>
    <mergeCell ref="K85:K86"/>
    <mergeCell ref="L85:L86"/>
    <mergeCell ref="M85:M86"/>
    <mergeCell ref="N85:N86"/>
    <mergeCell ref="O85:O86"/>
    <mergeCell ref="C85:C86"/>
    <mergeCell ref="D85:D86"/>
    <mergeCell ref="E85:E86"/>
    <mergeCell ref="F85:F86"/>
    <mergeCell ref="G85:G86"/>
    <mergeCell ref="H85:H86"/>
    <mergeCell ref="I83:I84"/>
    <mergeCell ref="K83:K84"/>
    <mergeCell ref="L83:L84"/>
    <mergeCell ref="M83:M84"/>
    <mergeCell ref="N83:N84"/>
    <mergeCell ref="O83:O84"/>
    <mergeCell ref="C83:C84"/>
    <mergeCell ref="D83:D84"/>
    <mergeCell ref="E83:E84"/>
    <mergeCell ref="F83:F84"/>
    <mergeCell ref="G83:G84"/>
    <mergeCell ref="H83:H84"/>
    <mergeCell ref="I81:I82"/>
    <mergeCell ref="K81:K82"/>
    <mergeCell ref="L81:L82"/>
    <mergeCell ref="M81:M82"/>
    <mergeCell ref="N81:N82"/>
    <mergeCell ref="O81:O82"/>
    <mergeCell ref="C81:C82"/>
    <mergeCell ref="D81:D82"/>
    <mergeCell ref="E81:E82"/>
    <mergeCell ref="F81:F82"/>
    <mergeCell ref="G81:G82"/>
    <mergeCell ref="H81:H82"/>
    <mergeCell ref="I79:I80"/>
    <mergeCell ref="K79:K80"/>
    <mergeCell ref="L79:L80"/>
    <mergeCell ref="M79:M80"/>
    <mergeCell ref="N79:N80"/>
    <mergeCell ref="O79:O80"/>
    <mergeCell ref="C79:C80"/>
    <mergeCell ref="D79:D80"/>
    <mergeCell ref="E79:E80"/>
    <mergeCell ref="F79:F80"/>
    <mergeCell ref="G79:G80"/>
    <mergeCell ref="H79:H80"/>
    <mergeCell ref="I77:I78"/>
    <mergeCell ref="K77:K78"/>
    <mergeCell ref="L77:L78"/>
    <mergeCell ref="M77:M78"/>
    <mergeCell ref="N77:N78"/>
    <mergeCell ref="O77:O78"/>
    <mergeCell ref="C77:C78"/>
    <mergeCell ref="D77:D78"/>
    <mergeCell ref="E77:E78"/>
    <mergeCell ref="F77:F78"/>
    <mergeCell ref="G77:G78"/>
    <mergeCell ref="H77:H78"/>
    <mergeCell ref="I75:I76"/>
    <mergeCell ref="K75:K76"/>
    <mergeCell ref="L75:L76"/>
    <mergeCell ref="M75:M76"/>
    <mergeCell ref="N75:N76"/>
    <mergeCell ref="O75:O76"/>
    <mergeCell ref="C75:C76"/>
    <mergeCell ref="D75:D76"/>
    <mergeCell ref="E75:E76"/>
    <mergeCell ref="F75:F76"/>
    <mergeCell ref="G75:G76"/>
    <mergeCell ref="H75:H76"/>
    <mergeCell ref="I73:I74"/>
    <mergeCell ref="K73:K74"/>
    <mergeCell ref="L73:L74"/>
    <mergeCell ref="M73:M74"/>
    <mergeCell ref="N73:N74"/>
    <mergeCell ref="O73:O74"/>
    <mergeCell ref="C73:C74"/>
    <mergeCell ref="D73:D74"/>
    <mergeCell ref="E73:E74"/>
    <mergeCell ref="F73:F74"/>
    <mergeCell ref="G73:G74"/>
    <mergeCell ref="H73:H74"/>
    <mergeCell ref="I71:I72"/>
    <mergeCell ref="K71:K72"/>
    <mergeCell ref="L71:L72"/>
    <mergeCell ref="M71:M72"/>
    <mergeCell ref="N71:N72"/>
    <mergeCell ref="O71:O72"/>
    <mergeCell ref="C71:C72"/>
    <mergeCell ref="D71:D72"/>
    <mergeCell ref="E71:E72"/>
    <mergeCell ref="F71:F72"/>
    <mergeCell ref="G71:G72"/>
    <mergeCell ref="H71:H72"/>
    <mergeCell ref="K67:K68"/>
    <mergeCell ref="L67:L68"/>
    <mergeCell ref="M67:M68"/>
    <mergeCell ref="N67:N68"/>
    <mergeCell ref="O67:O68"/>
    <mergeCell ref="K69:K70"/>
    <mergeCell ref="L69:L70"/>
    <mergeCell ref="M69:M70"/>
    <mergeCell ref="N69:N70"/>
    <mergeCell ref="O69:O70"/>
    <mergeCell ref="K63:K64"/>
    <mergeCell ref="L63:L64"/>
    <mergeCell ref="M63:M64"/>
    <mergeCell ref="N63:N64"/>
    <mergeCell ref="O63:O64"/>
    <mergeCell ref="K65:K66"/>
    <mergeCell ref="L65:L66"/>
    <mergeCell ref="M65:M66"/>
    <mergeCell ref="N65:N66"/>
    <mergeCell ref="O65:O66"/>
    <mergeCell ref="M59:M60"/>
    <mergeCell ref="N59:N60"/>
    <mergeCell ref="O59:O60"/>
    <mergeCell ref="K61:K62"/>
    <mergeCell ref="L61:L62"/>
    <mergeCell ref="M61:M62"/>
    <mergeCell ref="N61:N62"/>
    <mergeCell ref="O61:O62"/>
    <mergeCell ref="K55:K56"/>
    <mergeCell ref="L55:L56"/>
    <mergeCell ref="M55:M56"/>
    <mergeCell ref="N55:N56"/>
    <mergeCell ref="O55:O56"/>
    <mergeCell ref="K57:K58"/>
    <mergeCell ref="L57:L58"/>
    <mergeCell ref="M57:M58"/>
    <mergeCell ref="N57:N58"/>
    <mergeCell ref="O57:O58"/>
    <mergeCell ref="M51:M52"/>
    <mergeCell ref="N51:N52"/>
    <mergeCell ref="O51:O52"/>
    <mergeCell ref="K53:K54"/>
    <mergeCell ref="L53:L54"/>
    <mergeCell ref="M53:M54"/>
    <mergeCell ref="N53:N54"/>
    <mergeCell ref="O53:O54"/>
    <mergeCell ref="M47:M48"/>
    <mergeCell ref="N47:N48"/>
    <mergeCell ref="O47:O48"/>
    <mergeCell ref="K49:K50"/>
    <mergeCell ref="L49:L50"/>
    <mergeCell ref="M49:M50"/>
    <mergeCell ref="N49:N50"/>
    <mergeCell ref="O49:O50"/>
    <mergeCell ref="K47:K48"/>
    <mergeCell ref="L47:L48"/>
    <mergeCell ref="K43:K44"/>
    <mergeCell ref="L43:L44"/>
    <mergeCell ref="M43:M44"/>
    <mergeCell ref="N43:N44"/>
    <mergeCell ref="O43:O44"/>
    <mergeCell ref="K45:K46"/>
    <mergeCell ref="L45:L46"/>
    <mergeCell ref="M45:M46"/>
    <mergeCell ref="N45:N46"/>
    <mergeCell ref="O45:O46"/>
    <mergeCell ref="M39:M40"/>
    <mergeCell ref="N39:N40"/>
    <mergeCell ref="O39:O40"/>
    <mergeCell ref="K41:K42"/>
    <mergeCell ref="L41:L42"/>
    <mergeCell ref="M41:M42"/>
    <mergeCell ref="N41:N42"/>
    <mergeCell ref="O41:O42"/>
    <mergeCell ref="H20:I20"/>
    <mergeCell ref="F21:G21"/>
    <mergeCell ref="H21:I21"/>
    <mergeCell ref="F22:G22"/>
    <mergeCell ref="H22:I22"/>
    <mergeCell ref="K31:K32"/>
    <mergeCell ref="H27:H28"/>
    <mergeCell ref="I27:I28"/>
    <mergeCell ref="G31:G32"/>
    <mergeCell ref="H31:H32"/>
    <mergeCell ref="C15:D15"/>
    <mergeCell ref="C17:D17"/>
    <mergeCell ref="F20:G20"/>
    <mergeCell ref="C22:D22"/>
    <mergeCell ref="C23:D23"/>
    <mergeCell ref="C16:D16"/>
    <mergeCell ref="C39:C40"/>
    <mergeCell ref="D39:D40"/>
    <mergeCell ref="E39:E40"/>
    <mergeCell ref="F39:F40"/>
    <mergeCell ref="C27:D27"/>
    <mergeCell ref="C49:C50"/>
    <mergeCell ref="E31:E32"/>
    <mergeCell ref="F31:F32"/>
    <mergeCell ref="C31:C32"/>
    <mergeCell ref="D31:D32"/>
    <mergeCell ref="C8:D8"/>
    <mergeCell ref="C12:D12"/>
    <mergeCell ref="C2:D2"/>
    <mergeCell ref="C3:D3"/>
    <mergeCell ref="C4:D4"/>
    <mergeCell ref="C5:D5"/>
    <mergeCell ref="C6:D6"/>
    <mergeCell ref="C7:D7"/>
    <mergeCell ref="C10:D10"/>
    <mergeCell ref="C11:D11"/>
    <mergeCell ref="F10:G10"/>
    <mergeCell ref="C26:D26"/>
    <mergeCell ref="C28:D28"/>
    <mergeCell ref="C18:D18"/>
    <mergeCell ref="C19:D19"/>
    <mergeCell ref="C13:D13"/>
    <mergeCell ref="C20:D20"/>
    <mergeCell ref="C21:D21"/>
    <mergeCell ref="E26:G26"/>
    <mergeCell ref="C14:D14"/>
    <mergeCell ref="I31:I32"/>
    <mergeCell ref="C33:C34"/>
    <mergeCell ref="D33:D34"/>
    <mergeCell ref="E33:E34"/>
    <mergeCell ref="F33:F34"/>
    <mergeCell ref="G33:G34"/>
    <mergeCell ref="H33:H34"/>
    <mergeCell ref="I33:I34"/>
    <mergeCell ref="L31:L32"/>
    <mergeCell ref="C35:C36"/>
    <mergeCell ref="D35:D36"/>
    <mergeCell ref="E35:E36"/>
    <mergeCell ref="F35:F36"/>
    <mergeCell ref="G35:G36"/>
    <mergeCell ref="H35:H36"/>
    <mergeCell ref="I35:I36"/>
    <mergeCell ref="K33:K34"/>
    <mergeCell ref="L33:L34"/>
    <mergeCell ref="C37:C38"/>
    <mergeCell ref="D37:D38"/>
    <mergeCell ref="E37:E38"/>
    <mergeCell ref="F37:F38"/>
    <mergeCell ref="G37:G38"/>
    <mergeCell ref="H37:H38"/>
    <mergeCell ref="I37:I38"/>
    <mergeCell ref="K35:K36"/>
    <mergeCell ref="L35:L36"/>
    <mergeCell ref="K37:K38"/>
    <mergeCell ref="G39:G40"/>
    <mergeCell ref="H39:H40"/>
    <mergeCell ref="I39:I40"/>
    <mergeCell ref="I43:I44"/>
    <mergeCell ref="C41:C42"/>
    <mergeCell ref="D41:D42"/>
    <mergeCell ref="E41:E42"/>
    <mergeCell ref="F41:F42"/>
    <mergeCell ref="G41:G42"/>
    <mergeCell ref="H41:H42"/>
    <mergeCell ref="C43:C44"/>
    <mergeCell ref="D43:D44"/>
    <mergeCell ref="E43:E44"/>
    <mergeCell ref="F43:F44"/>
    <mergeCell ref="G43:G44"/>
    <mergeCell ref="H43:H44"/>
    <mergeCell ref="C45:C46"/>
    <mergeCell ref="D45:D46"/>
    <mergeCell ref="E45:E46"/>
    <mergeCell ref="F45:F46"/>
    <mergeCell ref="G45:G46"/>
    <mergeCell ref="H45:H46"/>
    <mergeCell ref="C47:C48"/>
    <mergeCell ref="D47:D48"/>
    <mergeCell ref="E47:E48"/>
    <mergeCell ref="F47:F48"/>
    <mergeCell ref="G47:G48"/>
    <mergeCell ref="H47:H48"/>
    <mergeCell ref="G49:G50"/>
    <mergeCell ref="H49:H50"/>
    <mergeCell ref="M31:M32"/>
    <mergeCell ref="M33:M34"/>
    <mergeCell ref="M35:M36"/>
    <mergeCell ref="L37:L38"/>
    <mergeCell ref="M37:M38"/>
    <mergeCell ref="I45:I46"/>
    <mergeCell ref="I47:I48"/>
    <mergeCell ref="I41:I42"/>
    <mergeCell ref="C51:C52"/>
    <mergeCell ref="D51:D52"/>
    <mergeCell ref="E51:E52"/>
    <mergeCell ref="F51:F52"/>
    <mergeCell ref="G51:G52"/>
    <mergeCell ref="H51:H52"/>
    <mergeCell ref="D53:D54"/>
    <mergeCell ref="E53:E54"/>
    <mergeCell ref="F53:F54"/>
    <mergeCell ref="G53:G54"/>
    <mergeCell ref="H53:H54"/>
    <mergeCell ref="I49:I50"/>
    <mergeCell ref="I51:I52"/>
    <mergeCell ref="D49:D50"/>
    <mergeCell ref="E49:E50"/>
    <mergeCell ref="F49:F50"/>
    <mergeCell ref="I55:I56"/>
    <mergeCell ref="I53:I54"/>
    <mergeCell ref="K51:K52"/>
    <mergeCell ref="L51:L52"/>
    <mergeCell ref="C55:C56"/>
    <mergeCell ref="D55:D56"/>
    <mergeCell ref="E55:E56"/>
    <mergeCell ref="F55:F56"/>
    <mergeCell ref="G55:G56"/>
    <mergeCell ref="C53:C54"/>
    <mergeCell ref="E57:E58"/>
    <mergeCell ref="F57:F58"/>
    <mergeCell ref="G57:G58"/>
    <mergeCell ref="H57:H58"/>
    <mergeCell ref="N31:N32"/>
    <mergeCell ref="N33:N34"/>
    <mergeCell ref="N35:N36"/>
    <mergeCell ref="N37:N38"/>
    <mergeCell ref="K39:K40"/>
    <mergeCell ref="H55:H56"/>
    <mergeCell ref="I57:I58"/>
    <mergeCell ref="C59:C60"/>
    <mergeCell ref="D59:D60"/>
    <mergeCell ref="E59:E60"/>
    <mergeCell ref="F59:F60"/>
    <mergeCell ref="G59:G60"/>
    <mergeCell ref="H59:H60"/>
    <mergeCell ref="I59:I60"/>
    <mergeCell ref="C57:C58"/>
    <mergeCell ref="D57:D58"/>
    <mergeCell ref="H65:H66"/>
    <mergeCell ref="I65:I66"/>
    <mergeCell ref="H63:H64"/>
    <mergeCell ref="I63:I64"/>
    <mergeCell ref="C61:C62"/>
    <mergeCell ref="D61:D62"/>
    <mergeCell ref="E61:E62"/>
    <mergeCell ref="F61:F62"/>
    <mergeCell ref="G61:G62"/>
    <mergeCell ref="H61:H62"/>
    <mergeCell ref="C63:C64"/>
    <mergeCell ref="D63:D64"/>
    <mergeCell ref="E63:E64"/>
    <mergeCell ref="F63:F64"/>
    <mergeCell ref="G63:G64"/>
    <mergeCell ref="F69:F70"/>
    <mergeCell ref="G69:G70"/>
    <mergeCell ref="C65:C66"/>
    <mergeCell ref="D65:D66"/>
    <mergeCell ref="E65:E66"/>
    <mergeCell ref="I69:I70"/>
    <mergeCell ref="E67:E68"/>
    <mergeCell ref="F67:F68"/>
    <mergeCell ref="G67:G68"/>
    <mergeCell ref="H67:H68"/>
    <mergeCell ref="I67:I68"/>
    <mergeCell ref="C69:C70"/>
    <mergeCell ref="D69:D70"/>
    <mergeCell ref="E69:E70"/>
    <mergeCell ref="C67:C68"/>
    <mergeCell ref="D67:D68"/>
    <mergeCell ref="H69:H70"/>
    <mergeCell ref="O31:O32"/>
    <mergeCell ref="O33:O34"/>
    <mergeCell ref="O35:O36"/>
    <mergeCell ref="O37:O38"/>
    <mergeCell ref="L39:L40"/>
    <mergeCell ref="F65:F66"/>
    <mergeCell ref="I61:I62"/>
    <mergeCell ref="K59:K60"/>
    <mergeCell ref="L59:L60"/>
    <mergeCell ref="G65:G66"/>
  </mergeCells>
  <phoneticPr fontId="1" type="noConversion"/>
  <dataValidations count="22">
    <dataValidation type="whole" allowBlank="1" showInputMessage="1" showErrorMessage="1" sqref="H27:I28">
      <formula1>0</formula1>
      <formula2>100</formula2>
    </dataValidation>
    <dataValidation type="list" allowBlank="1" showInputMessage="1" sqref="D31:D142">
      <formula1>$K31</formula1>
    </dataValidation>
    <dataValidation type="list" allowBlank="1" showInputMessage="1" sqref="G31:G142">
      <formula1>$N31</formula1>
    </dataValidation>
    <dataValidation type="list" allowBlank="1" showInputMessage="1" sqref="H31:I142">
      <formula1>$O31</formula1>
    </dataValidation>
    <dataValidation type="whole" allowBlank="1" showInputMessage="1" showErrorMessage="1" sqref="C18:D18">
      <formula1>0</formula1>
      <formula2>20</formula2>
    </dataValidation>
    <dataValidation type="whole" allowBlank="1" showInputMessage="1" showErrorMessage="1" sqref="C19:D19">
      <formula1>0</formula1>
      <formula2>140</formula2>
    </dataValidation>
    <dataValidation type="list" allowBlank="1" showInputMessage="1" showErrorMessage="1" sqref="C17">
      <formula1>#REF!</formula1>
    </dataValidation>
    <dataValidation type="list" allowBlank="1" showInputMessage="1" sqref="E31:E142">
      <formula1>$L31</formula1>
    </dataValidation>
    <dataValidation type="list" allowBlank="1" showInputMessage="1" showErrorMessage="1" sqref="F31:F142">
      <formula1>$M31</formula1>
    </dataValidation>
    <dataValidation type="list" allowBlank="1" showInputMessage="1" showErrorMessage="1" sqref="C10:D10">
      <formula1>Races</formula1>
    </dataValidation>
    <dataValidation type="list" allowBlank="1" showInputMessage="1" showErrorMessage="1" sqref="C11:D11">
      <formula1>Nation</formula1>
    </dataValidation>
    <dataValidation type="list" allowBlank="1" showInputMessage="1" showErrorMessage="1" sqref="C12:D12">
      <formula1>Classes</formula1>
    </dataValidation>
    <dataValidation type="list" allowBlank="1" showInputMessage="1" showErrorMessage="1" sqref="C13:D13">
      <formula1>sous</formula1>
    </dataValidation>
    <dataValidation type="list" allowBlank="1" showInputMessage="1" showErrorMessage="1" sqref="C14:D14">
      <formula1>Multi</formula1>
    </dataValidation>
    <dataValidation type="list" allowBlank="1" showInputMessage="1" showErrorMessage="1" sqref="C15:D15">
      <formula1>Pacte</formula1>
    </dataValidation>
    <dataValidation type="list" allowBlank="1" showInputMessage="1" showErrorMessage="1" sqref="C16:D16">
      <formula1>Cultes</formula1>
    </dataValidation>
    <dataValidation type="list" allowBlank="1" showInputMessage="1" showErrorMessage="1" sqref="C20:D20">
      <formula1>oui</formula1>
    </dataValidation>
    <dataValidation type="list" allowBlank="1" showInputMessage="1" showErrorMessage="1" sqref="C21:D21">
      <formula1>Alignement</formula1>
    </dataValidation>
    <dataValidation type="list" allowBlank="1" showInputMessage="1" showErrorMessage="1" sqref="C23:D23">
      <formula1>Guilde</formula1>
    </dataValidation>
    <dataValidation type="list" allowBlank="1" showInputMessage="1" showErrorMessage="1" sqref="E28:G28">
      <formula1>Défenses</formula1>
    </dataValidation>
    <dataValidation type="list" allowBlank="1" showInputMessage="1" showErrorMessage="1" sqref="B47 B127 B125 B123 B121 B119 B117 B115 B113 B111 B109 B107 B105 B103 B101 B99 B97 B95 B93 B91 B89 B87 B85 B83 B81 B79 B77 B75 B73 B71 B69 B67 B65 B63 B61 B59 B57 B55 B53 B51 B49 B141 B45 B139 B137 B135 B133 B131 B129">
      <formula1>$B$151:$B$581</formula1>
    </dataValidation>
    <dataValidation type="list" allowBlank="1" showInputMessage="1" showErrorMessage="1" sqref="B31 B33 B35 B37 B39 B41 B43">
      <formula1>$B$151:$B$580</formula1>
    </dataValidation>
  </dataValidations>
  <printOptions horizontalCentered="1" verticalCentered="1"/>
  <pageMargins left="0.11811023622047245" right="0.11811023622047245" top="0.39370078740157483" bottom="0.39370078740157483" header="0" footer="0"/>
  <pageSetup scale="62" fitToHeight="3"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352"/>
  <sheetViews>
    <sheetView showGridLines="0" workbookViewId="0">
      <pane ySplit="4" topLeftCell="A5" activePane="bottomLeft" state="frozen"/>
      <selection pane="bottomLeft" activeCell="A5" sqref="A5"/>
    </sheetView>
  </sheetViews>
  <sheetFormatPr defaultRowHeight="12.75" x14ac:dyDescent="0.2"/>
  <cols>
    <col min="1" max="1" width="27" style="1" customWidth="1"/>
    <col min="2" max="2" width="8.5703125" style="1" customWidth="1"/>
    <col min="3" max="3" width="76" style="1" customWidth="1"/>
    <col min="4" max="4" width="18.140625" style="1" customWidth="1"/>
    <col min="5" max="5" width="13.5703125" style="1" customWidth="1"/>
    <col min="6" max="6" width="15.42578125" style="1" customWidth="1"/>
    <col min="7" max="7" width="14" style="1" customWidth="1"/>
    <col min="8" max="8" width="30.7109375" style="1" customWidth="1"/>
    <col min="9" max="9" width="18.7109375" style="1" customWidth="1"/>
    <col min="10" max="12" width="18.7109375" customWidth="1"/>
    <col min="13" max="13" width="13.42578125" customWidth="1"/>
    <col min="14" max="19" width="11.5703125" hidden="1" customWidth="1"/>
    <col min="20" max="24" width="11.42578125" hidden="1" customWidth="1"/>
    <col min="25" max="25" width="28.42578125" hidden="1" customWidth="1"/>
    <col min="26" max="26" width="10.42578125" hidden="1" customWidth="1"/>
    <col min="27" max="45" width="11.42578125" hidden="1" customWidth="1"/>
    <col min="46" max="256" width="11.42578125" customWidth="1"/>
  </cols>
  <sheetData>
    <row r="1" spans="1:55" ht="23.25" x14ac:dyDescent="0.35">
      <c r="A1" s="147" t="s">
        <v>14</v>
      </c>
      <c r="B1" s="148"/>
      <c r="C1" s="148"/>
      <c r="D1" s="148"/>
      <c r="E1" s="148"/>
      <c r="F1" s="148"/>
      <c r="G1" s="148"/>
      <c r="H1" s="148"/>
      <c r="I1" s="148"/>
      <c r="J1" s="148"/>
      <c r="K1" s="148"/>
      <c r="L1" s="148"/>
      <c r="Y1" t="s">
        <v>681</v>
      </c>
      <c r="Z1" t="s">
        <v>741</v>
      </c>
      <c r="AA1" t="s">
        <v>682</v>
      </c>
      <c r="AB1" t="s">
        <v>742</v>
      </c>
      <c r="AC1" t="s">
        <v>1069</v>
      </c>
      <c r="AD1" t="s">
        <v>39</v>
      </c>
      <c r="AE1" t="s">
        <v>975</v>
      </c>
      <c r="AF1" t="s">
        <v>743</v>
      </c>
      <c r="AG1" t="s">
        <v>744</v>
      </c>
      <c r="AH1" t="s">
        <v>745</v>
      </c>
      <c r="AI1" t="s">
        <v>936</v>
      </c>
      <c r="AJ1" t="s">
        <v>937</v>
      </c>
    </row>
    <row r="2" spans="1:55" x14ac:dyDescent="0.2">
      <c r="Y2" t="s">
        <v>298</v>
      </c>
      <c r="Z2" t="s">
        <v>746</v>
      </c>
      <c r="AA2" t="s">
        <v>1661</v>
      </c>
      <c r="AB2" t="s">
        <v>1662</v>
      </c>
      <c r="AC2" t="s">
        <v>1070</v>
      </c>
      <c r="AE2" t="s">
        <v>720</v>
      </c>
      <c r="AF2" t="s">
        <v>747</v>
      </c>
      <c r="AG2" t="s">
        <v>424</v>
      </c>
      <c r="AH2" t="s">
        <v>424</v>
      </c>
    </row>
    <row r="3" spans="1:55" ht="13.5" thickBot="1" x14ac:dyDescent="0.25">
      <c r="Y3" t="s">
        <v>299</v>
      </c>
      <c r="Z3" t="s">
        <v>748</v>
      </c>
      <c r="AA3" t="s">
        <v>1663</v>
      </c>
      <c r="AB3" t="s">
        <v>1662</v>
      </c>
      <c r="AC3" t="s">
        <v>1070</v>
      </c>
      <c r="AD3" t="s">
        <v>722</v>
      </c>
      <c r="AE3" t="s">
        <v>720</v>
      </c>
    </row>
    <row r="4" spans="1:55" ht="46.5" customHeight="1" thickTop="1" x14ac:dyDescent="0.25">
      <c r="A4" s="3" t="s">
        <v>15</v>
      </c>
      <c r="B4" s="4" t="s">
        <v>16</v>
      </c>
      <c r="C4" s="4" t="s">
        <v>17</v>
      </c>
      <c r="D4" s="5" t="s">
        <v>2</v>
      </c>
      <c r="E4" s="4" t="s">
        <v>18</v>
      </c>
      <c r="F4" s="7" t="s">
        <v>187</v>
      </c>
      <c r="G4" s="5" t="s">
        <v>975</v>
      </c>
      <c r="H4" s="5" t="s">
        <v>740</v>
      </c>
      <c r="I4" s="5" t="s">
        <v>188</v>
      </c>
      <c r="J4" s="5" t="s">
        <v>438</v>
      </c>
      <c r="K4" s="7" t="s">
        <v>439</v>
      </c>
      <c r="L4" s="9" t="s">
        <v>440</v>
      </c>
      <c r="M4" s="8"/>
      <c r="N4" s="8"/>
      <c r="O4" s="8"/>
      <c r="P4" s="2"/>
      <c r="Q4" s="2"/>
      <c r="R4" s="2"/>
      <c r="S4" s="2"/>
      <c r="T4" s="2"/>
      <c r="U4" s="2"/>
      <c r="V4" s="2"/>
      <c r="W4" s="2"/>
      <c r="X4" s="2"/>
      <c r="Y4" s="12" t="s">
        <v>300</v>
      </c>
      <c r="Z4" s="2" t="s">
        <v>749</v>
      </c>
      <c r="AA4" s="2" t="s">
        <v>1664</v>
      </c>
      <c r="AB4" s="2" t="s">
        <v>1662</v>
      </c>
      <c r="AC4" s="2" t="s">
        <v>1070</v>
      </c>
      <c r="AD4" s="2"/>
      <c r="AE4" s="2" t="s">
        <v>722</v>
      </c>
      <c r="AF4" s="2" t="s">
        <v>750</v>
      </c>
      <c r="AG4" s="2" t="s">
        <v>426</v>
      </c>
      <c r="AH4" s="2" t="s">
        <v>1072</v>
      </c>
      <c r="AI4" s="2" t="s">
        <v>1073</v>
      </c>
      <c r="AJ4" s="2"/>
      <c r="AK4" s="2"/>
      <c r="AL4" s="2"/>
      <c r="AM4" s="2"/>
      <c r="AN4" s="2"/>
      <c r="AO4" s="2"/>
      <c r="AQ4" s="2"/>
      <c r="AR4" s="2"/>
      <c r="AS4" s="2"/>
      <c r="AT4" s="2"/>
      <c r="AU4" s="2"/>
      <c r="AV4" s="2"/>
      <c r="AW4" s="2"/>
      <c r="AX4" s="2"/>
      <c r="AY4" s="2"/>
      <c r="AZ4" s="2"/>
      <c r="BA4" s="2"/>
      <c r="BB4" s="2"/>
      <c r="BC4" s="2"/>
    </row>
    <row r="5" spans="1:55" ht="50.1" customHeight="1" x14ac:dyDescent="0.25">
      <c r="A5" s="13"/>
      <c r="B5" s="14"/>
      <c r="C5" s="19"/>
      <c r="D5" s="14"/>
      <c r="E5" s="14"/>
      <c r="F5" s="15"/>
      <c r="G5" s="17"/>
      <c r="H5" s="17"/>
      <c r="I5" s="14"/>
      <c r="J5" s="14"/>
      <c r="K5" s="15"/>
      <c r="L5" s="18"/>
      <c r="N5" t="e">
        <f>VLOOKUP($A5,$Y$2:$AJ$314,2,FALSE)</f>
        <v>#N/A</v>
      </c>
      <c r="O5" t="e">
        <f>VLOOKUP(A5,$Y$2:$AJ$314,3,FALSE)</f>
        <v>#N/A</v>
      </c>
      <c r="P5" t="e">
        <f>VLOOKUP($A5,$Y$2:$AJ$314,4,FALSE)</f>
        <v>#N/A</v>
      </c>
      <c r="Q5" t="e">
        <f>VLOOKUP($A5,$Y$2:$AJ$314,5,FALSE)</f>
        <v>#N/A</v>
      </c>
      <c r="R5" t="e">
        <f>VLOOKUP($A5,$Y$2:$AJ$314,6,FALSE)</f>
        <v>#N/A</v>
      </c>
      <c r="S5" t="e">
        <f>VLOOKUP($A5,$Y$2:$AJ$314,7,FALSE)</f>
        <v>#N/A</v>
      </c>
      <c r="T5" t="e">
        <f>VLOOKUP($A5,$Y$2:$AJ$314,8,FALSE)</f>
        <v>#N/A</v>
      </c>
      <c r="U5" t="e">
        <f>VLOOKUP($A5,$Y$2:$AJ$314,9,FALSE)</f>
        <v>#N/A</v>
      </c>
      <c r="V5" t="e">
        <f>VLOOKUP($A5,$Y$2:$AJ$314,10,FALSE)</f>
        <v>#N/A</v>
      </c>
      <c r="W5" t="e">
        <f>VLOOKUP($A5,$Y$2:$AJ$314,11,FALSE)</f>
        <v>#N/A</v>
      </c>
      <c r="X5" t="e">
        <f>VLOOKUP($A5,$Y$2:$AJ$314,12,FALSE)</f>
        <v>#N/A</v>
      </c>
      <c r="Y5" s="12" t="s">
        <v>301</v>
      </c>
      <c r="Z5" t="s">
        <v>751</v>
      </c>
      <c r="AA5" t="s">
        <v>1665</v>
      </c>
      <c r="AB5" s="12" t="s">
        <v>24</v>
      </c>
      <c r="AC5" t="s">
        <v>422</v>
      </c>
      <c r="AD5" t="s">
        <v>1158</v>
      </c>
      <c r="AF5" t="s">
        <v>752</v>
      </c>
      <c r="AG5" t="s">
        <v>424</v>
      </c>
      <c r="AH5" t="s">
        <v>424</v>
      </c>
    </row>
    <row r="6" spans="1:55" ht="50.1" customHeight="1" x14ac:dyDescent="0.25">
      <c r="A6" s="13"/>
      <c r="B6" s="14"/>
      <c r="C6" s="19"/>
      <c r="D6" s="14"/>
      <c r="E6" s="14"/>
      <c r="F6" s="15"/>
      <c r="G6" s="17"/>
      <c r="H6" s="17"/>
      <c r="I6" s="14"/>
      <c r="J6" s="14"/>
      <c r="K6" s="15"/>
      <c r="L6" s="18"/>
      <c r="N6" t="e">
        <f t="shared" ref="N6:N25" si="0">VLOOKUP($A6,$Y$2:$AJ$314,2,FALSE)</f>
        <v>#N/A</v>
      </c>
      <c r="O6" t="e">
        <f t="shared" ref="O6:O25" si="1">VLOOKUP(A6,$Y$2:$AJ$314,3,FALSE)</f>
        <v>#N/A</v>
      </c>
      <c r="P6" t="e">
        <f t="shared" ref="P6:P25" si="2">VLOOKUP($A6,$Y$2:$AJ$314,4,FALSE)</f>
        <v>#N/A</v>
      </c>
      <c r="Q6" t="e">
        <f t="shared" ref="Q6:Q25" si="3">VLOOKUP($A6,$Y$2:$AJ$314,5,FALSE)</f>
        <v>#N/A</v>
      </c>
      <c r="R6" t="e">
        <f t="shared" ref="R6:R25" si="4">VLOOKUP($A6,$Y$2:$AJ$314,6,FALSE)</f>
        <v>#N/A</v>
      </c>
      <c r="S6" t="e">
        <f t="shared" ref="S6:S25" si="5">VLOOKUP($A6,$Y$2:$AJ$314,7,FALSE)</f>
        <v>#N/A</v>
      </c>
      <c r="T6" t="e">
        <f t="shared" ref="T6:T25" si="6">VLOOKUP($A6,$Y$2:$AJ$314,8,FALSE)</f>
        <v>#N/A</v>
      </c>
      <c r="U6" t="e">
        <f t="shared" ref="U6:U25" si="7">VLOOKUP($A6,$Y$2:$AJ$314,9,FALSE)</f>
        <v>#N/A</v>
      </c>
      <c r="V6" t="e">
        <f t="shared" ref="V6:V25" si="8">VLOOKUP($A6,$Y$2:$AJ$314,10,FALSE)</f>
        <v>#N/A</v>
      </c>
      <c r="W6" t="e">
        <f t="shared" ref="W6:W25" si="9">VLOOKUP($A6,$Y$2:$AJ$314,11,FALSE)</f>
        <v>#N/A</v>
      </c>
      <c r="X6" t="e">
        <f t="shared" ref="X6:X25" si="10">VLOOKUP($A6,$Y$2:$AJ$314,12,FALSE)</f>
        <v>#N/A</v>
      </c>
      <c r="Y6" s="12" t="s">
        <v>302</v>
      </c>
      <c r="Z6" t="s">
        <v>751</v>
      </c>
      <c r="AA6" s="16" t="s">
        <v>1666</v>
      </c>
      <c r="AB6" s="12" t="s">
        <v>20</v>
      </c>
      <c r="AC6" s="16" t="s">
        <v>417</v>
      </c>
      <c r="AD6" s="16"/>
      <c r="AE6" s="16"/>
      <c r="AF6" s="16"/>
      <c r="AG6" s="16" t="s">
        <v>424</v>
      </c>
      <c r="AH6" s="16" t="s">
        <v>1072</v>
      </c>
      <c r="AI6" s="16" t="s">
        <v>426</v>
      </c>
    </row>
    <row r="7" spans="1:55" ht="50.1" customHeight="1" x14ac:dyDescent="0.25">
      <c r="A7" s="13"/>
      <c r="B7" s="14"/>
      <c r="C7" s="19"/>
      <c r="D7" s="14"/>
      <c r="E7" s="14"/>
      <c r="F7" s="15"/>
      <c r="G7" s="17"/>
      <c r="H7" s="17"/>
      <c r="I7" s="14"/>
      <c r="J7" s="14"/>
      <c r="K7" s="15"/>
      <c r="L7" s="18"/>
      <c r="N7" t="e">
        <f t="shared" si="0"/>
        <v>#N/A</v>
      </c>
      <c r="O7" t="e">
        <f t="shared" si="1"/>
        <v>#N/A</v>
      </c>
      <c r="P7" t="e">
        <f t="shared" si="2"/>
        <v>#N/A</v>
      </c>
      <c r="Q7" t="e">
        <f t="shared" si="3"/>
        <v>#N/A</v>
      </c>
      <c r="R7" t="e">
        <f t="shared" si="4"/>
        <v>#N/A</v>
      </c>
      <c r="S7" t="e">
        <f t="shared" si="5"/>
        <v>#N/A</v>
      </c>
      <c r="T7" t="e">
        <f t="shared" si="6"/>
        <v>#N/A</v>
      </c>
      <c r="U7" t="e">
        <f t="shared" si="7"/>
        <v>#N/A</v>
      </c>
      <c r="V7" t="e">
        <f t="shared" si="8"/>
        <v>#N/A</v>
      </c>
      <c r="W7" t="e">
        <f t="shared" si="9"/>
        <v>#N/A</v>
      </c>
      <c r="X7" t="e">
        <f t="shared" si="10"/>
        <v>#N/A</v>
      </c>
      <c r="Y7" s="12" t="s">
        <v>303</v>
      </c>
      <c r="Z7" t="s">
        <v>753</v>
      </c>
      <c r="AA7" t="s">
        <v>1667</v>
      </c>
      <c r="AB7" s="12" t="s">
        <v>20</v>
      </c>
      <c r="AC7" t="s">
        <v>417</v>
      </c>
      <c r="AG7" t="s">
        <v>426</v>
      </c>
    </row>
    <row r="8" spans="1:55" ht="50.1" customHeight="1" x14ac:dyDescent="0.25">
      <c r="A8" s="13"/>
      <c r="B8" s="14"/>
      <c r="C8" s="19"/>
      <c r="D8" s="14"/>
      <c r="E8" s="14"/>
      <c r="F8" s="15"/>
      <c r="G8" s="17"/>
      <c r="H8" s="17"/>
      <c r="I8" s="14"/>
      <c r="J8" s="14"/>
      <c r="K8" s="15"/>
      <c r="L8" s="18"/>
      <c r="N8" t="e">
        <f t="shared" si="0"/>
        <v>#N/A</v>
      </c>
      <c r="O8" t="e">
        <f t="shared" si="1"/>
        <v>#N/A</v>
      </c>
      <c r="P8" t="e">
        <f t="shared" si="2"/>
        <v>#N/A</v>
      </c>
      <c r="Q8" t="e">
        <f t="shared" si="3"/>
        <v>#N/A</v>
      </c>
      <c r="R8" t="e">
        <f t="shared" si="4"/>
        <v>#N/A</v>
      </c>
      <c r="S8" t="e">
        <f t="shared" si="5"/>
        <v>#N/A</v>
      </c>
      <c r="T8" t="e">
        <f t="shared" si="6"/>
        <v>#N/A</v>
      </c>
      <c r="U8" t="e">
        <f t="shared" si="7"/>
        <v>#N/A</v>
      </c>
      <c r="V8" t="e">
        <f t="shared" si="8"/>
        <v>#N/A</v>
      </c>
      <c r="W8" t="e">
        <f t="shared" si="9"/>
        <v>#N/A</v>
      </c>
      <c r="X8" t="e">
        <f t="shared" si="10"/>
        <v>#N/A</v>
      </c>
      <c r="Y8" s="12" t="s">
        <v>304</v>
      </c>
      <c r="Z8" t="s">
        <v>749</v>
      </c>
      <c r="AA8" t="s">
        <v>683</v>
      </c>
      <c r="AB8" s="12" t="s">
        <v>20</v>
      </c>
      <c r="AC8" t="s">
        <v>417</v>
      </c>
      <c r="AE8" t="s">
        <v>720</v>
      </c>
      <c r="AF8" t="s">
        <v>754</v>
      </c>
      <c r="AG8" t="s">
        <v>1072</v>
      </c>
      <c r="AH8" t="s">
        <v>1073</v>
      </c>
    </row>
    <row r="9" spans="1:55" ht="50.1" customHeight="1" x14ac:dyDescent="0.25">
      <c r="A9" s="13"/>
      <c r="B9" s="14"/>
      <c r="C9" s="19"/>
      <c r="D9" s="14"/>
      <c r="E9" s="14"/>
      <c r="F9" s="15"/>
      <c r="G9" s="17"/>
      <c r="H9" s="17"/>
      <c r="I9" s="14"/>
      <c r="J9" s="14"/>
      <c r="K9" s="15"/>
      <c r="L9" s="18"/>
      <c r="N9" t="e">
        <f t="shared" si="0"/>
        <v>#N/A</v>
      </c>
      <c r="O9" t="e">
        <f t="shared" si="1"/>
        <v>#N/A</v>
      </c>
      <c r="P9" t="e">
        <f t="shared" si="2"/>
        <v>#N/A</v>
      </c>
      <c r="Q9" t="e">
        <f t="shared" si="3"/>
        <v>#N/A</v>
      </c>
      <c r="R9" t="e">
        <f t="shared" si="4"/>
        <v>#N/A</v>
      </c>
      <c r="S9" t="e">
        <f t="shared" si="5"/>
        <v>#N/A</v>
      </c>
      <c r="T9" t="e">
        <f t="shared" si="6"/>
        <v>#N/A</v>
      </c>
      <c r="U9" t="e">
        <f t="shared" si="7"/>
        <v>#N/A</v>
      </c>
      <c r="V9" t="e">
        <f t="shared" si="8"/>
        <v>#N/A</v>
      </c>
      <c r="W9" t="e">
        <f t="shared" si="9"/>
        <v>#N/A</v>
      </c>
      <c r="X9" t="e">
        <f t="shared" si="10"/>
        <v>#N/A</v>
      </c>
      <c r="Y9" s="12" t="s">
        <v>305</v>
      </c>
      <c r="Z9" t="s">
        <v>749</v>
      </c>
      <c r="AA9" t="s">
        <v>1668</v>
      </c>
      <c r="AB9" s="12" t="s">
        <v>22</v>
      </c>
      <c r="AC9" t="s">
        <v>421</v>
      </c>
      <c r="AD9" t="s">
        <v>1165</v>
      </c>
      <c r="AF9" t="s">
        <v>755</v>
      </c>
      <c r="AG9" t="s">
        <v>1093</v>
      </c>
      <c r="AH9" t="s">
        <v>425</v>
      </c>
      <c r="AI9" t="s">
        <v>425</v>
      </c>
    </row>
    <row r="10" spans="1:55" ht="50.1" customHeight="1" x14ac:dyDescent="0.25">
      <c r="A10" s="13"/>
      <c r="B10" s="14"/>
      <c r="C10" s="19"/>
      <c r="D10" s="14"/>
      <c r="E10" s="14"/>
      <c r="F10" s="15"/>
      <c r="G10" s="17"/>
      <c r="H10" s="17"/>
      <c r="I10" s="14"/>
      <c r="J10" s="14"/>
      <c r="K10" s="15"/>
      <c r="L10" s="18"/>
      <c r="N10" t="e">
        <f t="shared" si="0"/>
        <v>#N/A</v>
      </c>
      <c r="O10" t="e">
        <f t="shared" si="1"/>
        <v>#N/A</v>
      </c>
      <c r="P10" t="e">
        <f t="shared" si="2"/>
        <v>#N/A</v>
      </c>
      <c r="Q10" t="e">
        <f t="shared" si="3"/>
        <v>#N/A</v>
      </c>
      <c r="R10" t="e">
        <f t="shared" si="4"/>
        <v>#N/A</v>
      </c>
      <c r="S10" t="e">
        <f t="shared" si="5"/>
        <v>#N/A</v>
      </c>
      <c r="T10" t="e">
        <f t="shared" si="6"/>
        <v>#N/A</v>
      </c>
      <c r="U10" t="e">
        <f t="shared" si="7"/>
        <v>#N/A</v>
      </c>
      <c r="V10" t="e">
        <f t="shared" si="8"/>
        <v>#N/A</v>
      </c>
      <c r="W10" t="e">
        <f t="shared" si="9"/>
        <v>#N/A</v>
      </c>
      <c r="X10" t="e">
        <f t="shared" si="10"/>
        <v>#N/A</v>
      </c>
      <c r="Y10" s="12" t="s">
        <v>306</v>
      </c>
      <c r="Z10" t="s">
        <v>746</v>
      </c>
      <c r="AA10" t="s">
        <v>1669</v>
      </c>
      <c r="AB10" s="12" t="s">
        <v>22</v>
      </c>
      <c r="AC10" t="s">
        <v>421</v>
      </c>
      <c r="AD10" t="s">
        <v>1221</v>
      </c>
      <c r="AF10" t="s">
        <v>756</v>
      </c>
      <c r="AG10" t="s">
        <v>1093</v>
      </c>
      <c r="AH10" t="s">
        <v>1670</v>
      </c>
    </row>
    <row r="11" spans="1:55" ht="50.1" customHeight="1" x14ac:dyDescent="0.25">
      <c r="A11" s="13"/>
      <c r="B11" s="14"/>
      <c r="C11" s="19"/>
      <c r="D11" s="14"/>
      <c r="E11" s="14"/>
      <c r="F11" s="15"/>
      <c r="G11" s="17"/>
      <c r="H11" s="17"/>
      <c r="I11" s="14"/>
      <c r="J11" s="14"/>
      <c r="K11" s="15"/>
      <c r="L11" s="18"/>
      <c r="N11" t="e">
        <f t="shared" si="0"/>
        <v>#N/A</v>
      </c>
      <c r="O11" t="e">
        <f t="shared" si="1"/>
        <v>#N/A</v>
      </c>
      <c r="P11" t="e">
        <f t="shared" si="2"/>
        <v>#N/A</v>
      </c>
      <c r="Q11" t="e">
        <f t="shared" si="3"/>
        <v>#N/A</v>
      </c>
      <c r="R11" t="e">
        <f t="shared" si="4"/>
        <v>#N/A</v>
      </c>
      <c r="S11" t="e">
        <f t="shared" si="5"/>
        <v>#N/A</v>
      </c>
      <c r="T11" t="e">
        <f t="shared" si="6"/>
        <v>#N/A</v>
      </c>
      <c r="U11" t="e">
        <f t="shared" si="7"/>
        <v>#N/A</v>
      </c>
      <c r="V11" t="e">
        <f t="shared" si="8"/>
        <v>#N/A</v>
      </c>
      <c r="W11" t="e">
        <f t="shared" si="9"/>
        <v>#N/A</v>
      </c>
      <c r="X11" t="e">
        <f t="shared" si="10"/>
        <v>#N/A</v>
      </c>
      <c r="Y11" s="12" t="s">
        <v>147</v>
      </c>
      <c r="Z11" t="s">
        <v>748</v>
      </c>
      <c r="AA11" t="s">
        <v>1671</v>
      </c>
      <c r="AB11" s="12" t="s">
        <v>23</v>
      </c>
      <c r="AC11" t="s">
        <v>422</v>
      </c>
      <c r="AD11" t="s">
        <v>1197</v>
      </c>
      <c r="AE11" t="s">
        <v>722</v>
      </c>
      <c r="AF11" t="s">
        <v>757</v>
      </c>
    </row>
    <row r="12" spans="1:55" ht="50.1" customHeight="1" x14ac:dyDescent="0.25">
      <c r="A12" s="13"/>
      <c r="B12" s="14"/>
      <c r="C12" s="19"/>
      <c r="D12" s="14"/>
      <c r="E12" s="14"/>
      <c r="F12" s="15"/>
      <c r="G12" s="17"/>
      <c r="H12" s="17"/>
      <c r="I12" s="14"/>
      <c r="J12" s="14"/>
      <c r="K12" s="15"/>
      <c r="L12" s="18"/>
      <c r="N12" t="e">
        <f t="shared" si="0"/>
        <v>#N/A</v>
      </c>
      <c r="O12" t="e">
        <f t="shared" si="1"/>
        <v>#N/A</v>
      </c>
      <c r="P12" t="e">
        <f t="shared" si="2"/>
        <v>#N/A</v>
      </c>
      <c r="Q12" t="e">
        <f t="shared" si="3"/>
        <v>#N/A</v>
      </c>
      <c r="R12" t="e">
        <f t="shared" si="4"/>
        <v>#N/A</v>
      </c>
      <c r="S12" t="e">
        <f t="shared" si="5"/>
        <v>#N/A</v>
      </c>
      <c r="T12" t="e">
        <f t="shared" si="6"/>
        <v>#N/A</v>
      </c>
      <c r="U12" t="e">
        <f t="shared" si="7"/>
        <v>#N/A</v>
      </c>
      <c r="V12" t="e">
        <f t="shared" si="8"/>
        <v>#N/A</v>
      </c>
      <c r="W12" t="e">
        <f t="shared" si="9"/>
        <v>#N/A</v>
      </c>
      <c r="X12" t="e">
        <f t="shared" si="10"/>
        <v>#N/A</v>
      </c>
      <c r="Y12" s="12" t="s">
        <v>515</v>
      </c>
      <c r="Z12" t="s">
        <v>753</v>
      </c>
      <c r="AA12" t="s">
        <v>1672</v>
      </c>
      <c r="AB12" s="12" t="s">
        <v>23</v>
      </c>
      <c r="AC12" t="s">
        <v>421</v>
      </c>
      <c r="AD12" t="s">
        <v>1167</v>
      </c>
      <c r="AE12" t="s">
        <v>722</v>
      </c>
      <c r="AF12" t="s">
        <v>758</v>
      </c>
    </row>
    <row r="13" spans="1:55" ht="50.1" customHeight="1" x14ac:dyDescent="0.25">
      <c r="A13" s="13"/>
      <c r="B13" s="14"/>
      <c r="C13" s="19"/>
      <c r="D13" s="14"/>
      <c r="E13" s="14"/>
      <c r="F13" s="15"/>
      <c r="G13" s="17"/>
      <c r="H13" s="17"/>
      <c r="I13" s="14"/>
      <c r="J13" s="14"/>
      <c r="K13" s="15"/>
      <c r="L13" s="18"/>
      <c r="N13" t="e">
        <f t="shared" si="0"/>
        <v>#N/A</v>
      </c>
      <c r="O13" t="e">
        <f t="shared" si="1"/>
        <v>#N/A</v>
      </c>
      <c r="P13" t="e">
        <f t="shared" si="2"/>
        <v>#N/A</v>
      </c>
      <c r="Q13" t="e">
        <f t="shared" si="3"/>
        <v>#N/A</v>
      </c>
      <c r="R13" t="e">
        <f t="shared" si="4"/>
        <v>#N/A</v>
      </c>
      <c r="S13" t="e">
        <f t="shared" si="5"/>
        <v>#N/A</v>
      </c>
      <c r="T13" t="e">
        <f t="shared" si="6"/>
        <v>#N/A</v>
      </c>
      <c r="U13" t="e">
        <f t="shared" si="7"/>
        <v>#N/A</v>
      </c>
      <c r="V13" t="e">
        <f t="shared" si="8"/>
        <v>#N/A</v>
      </c>
      <c r="W13" t="e">
        <f t="shared" si="9"/>
        <v>#N/A</v>
      </c>
      <c r="X13" t="e">
        <f t="shared" si="10"/>
        <v>#N/A</v>
      </c>
      <c r="Y13" s="12" t="s">
        <v>1673</v>
      </c>
      <c r="Z13" t="s">
        <v>751</v>
      </c>
      <c r="AA13" t="s">
        <v>1674</v>
      </c>
      <c r="AB13" s="12" t="s">
        <v>20</v>
      </c>
      <c r="AC13" t="s">
        <v>422</v>
      </c>
      <c r="AE13" t="s">
        <v>722</v>
      </c>
      <c r="AG13" t="s">
        <v>430</v>
      </c>
    </row>
    <row r="14" spans="1:55" ht="50.1" customHeight="1" x14ac:dyDescent="0.25">
      <c r="A14" s="13"/>
      <c r="B14" s="14"/>
      <c r="C14" s="19"/>
      <c r="D14" s="14"/>
      <c r="E14" s="14"/>
      <c r="F14" s="15"/>
      <c r="G14" s="17"/>
      <c r="H14" s="17"/>
      <c r="I14" s="14"/>
      <c r="J14" s="14"/>
      <c r="K14" s="15"/>
      <c r="L14" s="18"/>
      <c r="N14" t="e">
        <f t="shared" si="0"/>
        <v>#N/A</v>
      </c>
      <c r="O14" t="e">
        <f t="shared" si="1"/>
        <v>#N/A</v>
      </c>
      <c r="P14" t="e">
        <f t="shared" si="2"/>
        <v>#N/A</v>
      </c>
      <c r="Q14" t="e">
        <f t="shared" si="3"/>
        <v>#N/A</v>
      </c>
      <c r="R14" t="e">
        <f t="shared" si="4"/>
        <v>#N/A</v>
      </c>
      <c r="S14" t="e">
        <f t="shared" si="5"/>
        <v>#N/A</v>
      </c>
      <c r="T14" t="e">
        <f t="shared" si="6"/>
        <v>#N/A</v>
      </c>
      <c r="U14" t="e">
        <f t="shared" si="7"/>
        <v>#N/A</v>
      </c>
      <c r="V14" t="e">
        <f t="shared" si="8"/>
        <v>#N/A</v>
      </c>
      <c r="W14" t="e">
        <f t="shared" si="9"/>
        <v>#N/A</v>
      </c>
      <c r="X14" t="e">
        <f t="shared" si="10"/>
        <v>#N/A</v>
      </c>
      <c r="Y14" s="12" t="s">
        <v>938</v>
      </c>
      <c r="Z14" t="s">
        <v>749</v>
      </c>
      <c r="AA14" t="s">
        <v>1675</v>
      </c>
      <c r="AB14" s="12" t="s">
        <v>20</v>
      </c>
      <c r="AC14" t="s">
        <v>422</v>
      </c>
      <c r="AD14" t="s">
        <v>1164</v>
      </c>
      <c r="AE14" t="s">
        <v>722</v>
      </c>
      <c r="AG14" t="s">
        <v>430</v>
      </c>
    </row>
    <row r="15" spans="1:55" ht="50.1" customHeight="1" x14ac:dyDescent="0.25">
      <c r="A15" s="13"/>
      <c r="B15" s="14"/>
      <c r="C15" s="19"/>
      <c r="D15" s="14"/>
      <c r="E15" s="14"/>
      <c r="F15" s="15"/>
      <c r="G15" s="17"/>
      <c r="H15" s="17"/>
      <c r="I15" s="14"/>
      <c r="J15" s="14"/>
      <c r="K15" s="15"/>
      <c r="L15" s="18"/>
      <c r="N15" t="e">
        <f t="shared" si="0"/>
        <v>#N/A</v>
      </c>
      <c r="O15" t="e">
        <f t="shared" si="1"/>
        <v>#N/A</v>
      </c>
      <c r="P15" t="e">
        <f t="shared" si="2"/>
        <v>#N/A</v>
      </c>
      <c r="Q15" t="e">
        <f t="shared" si="3"/>
        <v>#N/A</v>
      </c>
      <c r="R15" t="e">
        <f t="shared" si="4"/>
        <v>#N/A</v>
      </c>
      <c r="S15" t="e">
        <f t="shared" si="5"/>
        <v>#N/A</v>
      </c>
      <c r="T15" t="e">
        <f t="shared" si="6"/>
        <v>#N/A</v>
      </c>
      <c r="U15" t="e">
        <f t="shared" si="7"/>
        <v>#N/A</v>
      </c>
      <c r="V15" t="e">
        <f t="shared" si="8"/>
        <v>#N/A</v>
      </c>
      <c r="W15" t="e">
        <f t="shared" si="9"/>
        <v>#N/A</v>
      </c>
      <c r="X15" t="e">
        <f t="shared" si="10"/>
        <v>#N/A</v>
      </c>
      <c r="Y15" s="12" t="s">
        <v>939</v>
      </c>
      <c r="Z15" t="s">
        <v>753</v>
      </c>
      <c r="AA15" t="s">
        <v>1674</v>
      </c>
      <c r="AB15" s="12" t="s">
        <v>20</v>
      </c>
      <c r="AC15" t="s">
        <v>422</v>
      </c>
      <c r="AD15" t="s">
        <v>722</v>
      </c>
      <c r="AE15" t="s">
        <v>722</v>
      </c>
      <c r="AF15" t="s">
        <v>759</v>
      </c>
      <c r="AG15" t="s">
        <v>430</v>
      </c>
    </row>
    <row r="16" spans="1:55" ht="50.1" customHeight="1" x14ac:dyDescent="0.25">
      <c r="A16" s="13"/>
      <c r="B16" s="14"/>
      <c r="C16" s="19"/>
      <c r="D16" s="14"/>
      <c r="E16" s="14"/>
      <c r="F16" s="15"/>
      <c r="G16" s="17"/>
      <c r="H16" s="17"/>
      <c r="I16" s="14"/>
      <c r="J16" s="14"/>
      <c r="K16" s="15"/>
      <c r="L16" s="18"/>
      <c r="N16" t="e">
        <f t="shared" si="0"/>
        <v>#N/A</v>
      </c>
      <c r="O16" t="e">
        <f t="shared" si="1"/>
        <v>#N/A</v>
      </c>
      <c r="P16" t="e">
        <f t="shared" si="2"/>
        <v>#N/A</v>
      </c>
      <c r="Q16" t="e">
        <f t="shared" si="3"/>
        <v>#N/A</v>
      </c>
      <c r="R16" t="e">
        <f t="shared" si="4"/>
        <v>#N/A</v>
      </c>
      <c r="S16" t="e">
        <f t="shared" si="5"/>
        <v>#N/A</v>
      </c>
      <c r="T16" t="e">
        <f t="shared" si="6"/>
        <v>#N/A</v>
      </c>
      <c r="U16" t="e">
        <f t="shared" si="7"/>
        <v>#N/A</v>
      </c>
      <c r="V16" t="e">
        <f t="shared" si="8"/>
        <v>#N/A</v>
      </c>
      <c r="W16" t="e">
        <f t="shared" si="9"/>
        <v>#N/A</v>
      </c>
      <c r="X16" t="e">
        <f t="shared" si="10"/>
        <v>#N/A</v>
      </c>
      <c r="Y16" s="12" t="s">
        <v>940</v>
      </c>
      <c r="Z16" t="s">
        <v>751</v>
      </c>
      <c r="AA16" t="s">
        <v>1675</v>
      </c>
      <c r="AB16" s="12" t="s">
        <v>20</v>
      </c>
      <c r="AC16" t="s">
        <v>422</v>
      </c>
      <c r="AE16" t="s">
        <v>722</v>
      </c>
      <c r="AF16" t="s">
        <v>760</v>
      </c>
      <c r="AG16" t="s">
        <v>430</v>
      </c>
    </row>
    <row r="17" spans="1:36" ht="50.1" customHeight="1" x14ac:dyDescent="0.25">
      <c r="A17" s="13"/>
      <c r="B17" s="14"/>
      <c r="C17" s="19"/>
      <c r="D17" s="14"/>
      <c r="E17" s="14"/>
      <c r="F17" s="15"/>
      <c r="G17" s="17"/>
      <c r="H17" s="17"/>
      <c r="I17" s="14"/>
      <c r="J17" s="14"/>
      <c r="K17" s="15"/>
      <c r="L17" s="18"/>
      <c r="N17" t="e">
        <f t="shared" si="0"/>
        <v>#N/A</v>
      </c>
      <c r="O17" t="e">
        <f t="shared" si="1"/>
        <v>#N/A</v>
      </c>
      <c r="P17" t="e">
        <f t="shared" si="2"/>
        <v>#N/A</v>
      </c>
      <c r="Q17" t="e">
        <f t="shared" si="3"/>
        <v>#N/A</v>
      </c>
      <c r="R17" t="e">
        <f t="shared" si="4"/>
        <v>#N/A</v>
      </c>
      <c r="S17" t="e">
        <f t="shared" si="5"/>
        <v>#N/A</v>
      </c>
      <c r="T17" t="e">
        <f t="shared" si="6"/>
        <v>#N/A</v>
      </c>
      <c r="U17" t="e">
        <f t="shared" si="7"/>
        <v>#N/A</v>
      </c>
      <c r="V17" t="e">
        <f t="shared" si="8"/>
        <v>#N/A</v>
      </c>
      <c r="W17" t="e">
        <f t="shared" si="9"/>
        <v>#N/A</v>
      </c>
      <c r="X17" t="e">
        <f t="shared" si="10"/>
        <v>#N/A</v>
      </c>
      <c r="Y17" s="12" t="s">
        <v>307</v>
      </c>
      <c r="Z17" t="s">
        <v>753</v>
      </c>
      <c r="AA17" t="s">
        <v>1676</v>
      </c>
      <c r="AB17" s="12" t="s">
        <v>20</v>
      </c>
      <c r="AC17" t="s">
        <v>422</v>
      </c>
      <c r="AD17" t="s">
        <v>722</v>
      </c>
      <c r="AE17" t="s">
        <v>722</v>
      </c>
      <c r="AG17" t="s">
        <v>430</v>
      </c>
    </row>
    <row r="18" spans="1:36" ht="50.1" customHeight="1" x14ac:dyDescent="0.25">
      <c r="A18" s="13"/>
      <c r="B18" s="14"/>
      <c r="C18" s="19"/>
      <c r="D18" s="14"/>
      <c r="E18" s="14"/>
      <c r="F18" s="15"/>
      <c r="G18" s="17"/>
      <c r="H18" s="17"/>
      <c r="I18" s="14"/>
      <c r="J18" s="14"/>
      <c r="K18" s="15"/>
      <c r="L18" s="18"/>
      <c r="N18" t="e">
        <f t="shared" si="0"/>
        <v>#N/A</v>
      </c>
      <c r="O18" t="e">
        <f t="shared" si="1"/>
        <v>#N/A</v>
      </c>
      <c r="P18" t="e">
        <f t="shared" si="2"/>
        <v>#N/A</v>
      </c>
      <c r="Q18" t="e">
        <f t="shared" si="3"/>
        <v>#N/A</v>
      </c>
      <c r="R18" t="e">
        <f t="shared" si="4"/>
        <v>#N/A</v>
      </c>
      <c r="S18" t="e">
        <f t="shared" si="5"/>
        <v>#N/A</v>
      </c>
      <c r="T18" t="e">
        <f t="shared" si="6"/>
        <v>#N/A</v>
      </c>
      <c r="U18" t="e">
        <f t="shared" si="7"/>
        <v>#N/A</v>
      </c>
      <c r="V18" t="e">
        <f t="shared" si="8"/>
        <v>#N/A</v>
      </c>
      <c r="W18" t="e">
        <f t="shared" si="9"/>
        <v>#N/A</v>
      </c>
      <c r="X18" t="e">
        <f t="shared" si="10"/>
        <v>#N/A</v>
      </c>
      <c r="Y18" s="12" t="s">
        <v>308</v>
      </c>
      <c r="Z18" t="s">
        <v>751</v>
      </c>
      <c r="AA18" t="s">
        <v>1677</v>
      </c>
      <c r="AB18" s="12" t="s">
        <v>22</v>
      </c>
      <c r="AC18" t="s">
        <v>422</v>
      </c>
      <c r="AD18" t="s">
        <v>1165</v>
      </c>
      <c r="AF18" t="s">
        <v>761</v>
      </c>
      <c r="AG18" t="s">
        <v>425</v>
      </c>
      <c r="AH18" t="s">
        <v>1678</v>
      </c>
      <c r="AI18" t="s">
        <v>425</v>
      </c>
    </row>
    <row r="19" spans="1:36" ht="50.1" customHeight="1" x14ac:dyDescent="0.25">
      <c r="A19" s="13"/>
      <c r="B19" s="14"/>
      <c r="C19" s="19"/>
      <c r="D19" s="14"/>
      <c r="E19" s="14"/>
      <c r="F19" s="15"/>
      <c r="G19" s="17"/>
      <c r="H19" s="17"/>
      <c r="I19" s="14"/>
      <c r="J19" s="14"/>
      <c r="K19" s="15"/>
      <c r="L19" s="18"/>
      <c r="N19" t="e">
        <f t="shared" si="0"/>
        <v>#N/A</v>
      </c>
      <c r="O19" t="e">
        <f t="shared" si="1"/>
        <v>#N/A</v>
      </c>
      <c r="P19" t="e">
        <f t="shared" si="2"/>
        <v>#N/A</v>
      </c>
      <c r="Q19" t="e">
        <f t="shared" si="3"/>
        <v>#N/A</v>
      </c>
      <c r="R19" t="e">
        <f t="shared" si="4"/>
        <v>#N/A</v>
      </c>
      <c r="S19" t="e">
        <f t="shared" si="5"/>
        <v>#N/A</v>
      </c>
      <c r="T19" t="e">
        <f t="shared" si="6"/>
        <v>#N/A</v>
      </c>
      <c r="U19" t="e">
        <f t="shared" si="7"/>
        <v>#N/A</v>
      </c>
      <c r="V19" t="e">
        <f t="shared" si="8"/>
        <v>#N/A</v>
      </c>
      <c r="W19" t="e">
        <f t="shared" si="9"/>
        <v>#N/A</v>
      </c>
      <c r="X19" t="e">
        <f t="shared" si="10"/>
        <v>#N/A</v>
      </c>
      <c r="Y19" s="12" t="s">
        <v>309</v>
      </c>
      <c r="Z19" t="s">
        <v>753</v>
      </c>
      <c r="AA19" t="s">
        <v>1074</v>
      </c>
      <c r="AB19" s="12" t="s">
        <v>22</v>
      </c>
      <c r="AC19" t="s">
        <v>1070</v>
      </c>
      <c r="AD19" t="s">
        <v>722</v>
      </c>
      <c r="AG19" t="s">
        <v>424</v>
      </c>
    </row>
    <row r="20" spans="1:36" ht="50.1" customHeight="1" x14ac:dyDescent="0.25">
      <c r="A20" s="13"/>
      <c r="B20" s="14"/>
      <c r="C20" s="19"/>
      <c r="D20" s="14"/>
      <c r="E20" s="14"/>
      <c r="F20" s="15"/>
      <c r="G20" s="17"/>
      <c r="H20" s="17"/>
      <c r="I20" s="14"/>
      <c r="J20" s="14"/>
      <c r="K20" s="15"/>
      <c r="L20" s="18"/>
      <c r="N20" t="e">
        <f t="shared" si="0"/>
        <v>#N/A</v>
      </c>
      <c r="O20" t="e">
        <f t="shared" si="1"/>
        <v>#N/A</v>
      </c>
      <c r="P20" t="e">
        <f t="shared" si="2"/>
        <v>#N/A</v>
      </c>
      <c r="Q20" t="e">
        <f t="shared" si="3"/>
        <v>#N/A</v>
      </c>
      <c r="R20" t="e">
        <f t="shared" si="4"/>
        <v>#N/A</v>
      </c>
      <c r="S20" t="e">
        <f t="shared" si="5"/>
        <v>#N/A</v>
      </c>
      <c r="T20" t="e">
        <f t="shared" si="6"/>
        <v>#N/A</v>
      </c>
      <c r="U20" t="e">
        <f t="shared" si="7"/>
        <v>#N/A</v>
      </c>
      <c r="V20" t="e">
        <f t="shared" si="8"/>
        <v>#N/A</v>
      </c>
      <c r="W20" t="e">
        <f t="shared" si="9"/>
        <v>#N/A</v>
      </c>
      <c r="X20" t="e">
        <f t="shared" si="10"/>
        <v>#N/A</v>
      </c>
      <c r="Y20" s="12" t="s">
        <v>516</v>
      </c>
      <c r="Z20" t="s">
        <v>751</v>
      </c>
      <c r="AA20" t="s">
        <v>1679</v>
      </c>
      <c r="AB20" s="12" t="s">
        <v>23</v>
      </c>
      <c r="AC20" t="s">
        <v>1070</v>
      </c>
      <c r="AE20" t="s">
        <v>1140</v>
      </c>
      <c r="AG20" t="s">
        <v>1072</v>
      </c>
      <c r="AH20" t="s">
        <v>426</v>
      </c>
      <c r="AI20" t="s">
        <v>430</v>
      </c>
    </row>
    <row r="21" spans="1:36" ht="50.1" customHeight="1" x14ac:dyDescent="0.25">
      <c r="A21" s="13"/>
      <c r="B21" s="14"/>
      <c r="C21" s="19"/>
      <c r="D21" s="14"/>
      <c r="E21" s="14"/>
      <c r="F21" s="15"/>
      <c r="G21" s="17"/>
      <c r="H21" s="17"/>
      <c r="I21" s="14"/>
      <c r="J21" s="14"/>
      <c r="K21" s="15"/>
      <c r="L21" s="18"/>
      <c r="N21" t="e">
        <f t="shared" si="0"/>
        <v>#N/A</v>
      </c>
      <c r="O21" t="e">
        <f t="shared" si="1"/>
        <v>#N/A</v>
      </c>
      <c r="P21" t="e">
        <f t="shared" si="2"/>
        <v>#N/A</v>
      </c>
      <c r="Q21" t="e">
        <f t="shared" si="3"/>
        <v>#N/A</v>
      </c>
      <c r="R21" t="e">
        <f t="shared" si="4"/>
        <v>#N/A</v>
      </c>
      <c r="S21" t="e">
        <f t="shared" si="5"/>
        <v>#N/A</v>
      </c>
      <c r="T21" t="e">
        <f t="shared" si="6"/>
        <v>#N/A</v>
      </c>
      <c r="U21" t="e">
        <f t="shared" si="7"/>
        <v>#N/A</v>
      </c>
      <c r="V21" t="e">
        <f t="shared" si="8"/>
        <v>#N/A</v>
      </c>
      <c r="W21" t="e">
        <f t="shared" si="9"/>
        <v>#N/A</v>
      </c>
      <c r="X21" t="e">
        <f t="shared" si="10"/>
        <v>#N/A</v>
      </c>
      <c r="Y21" s="12" t="s">
        <v>517</v>
      </c>
      <c r="Z21" t="s">
        <v>749</v>
      </c>
      <c r="AA21" t="s">
        <v>1680</v>
      </c>
      <c r="AB21" s="12" t="s">
        <v>23</v>
      </c>
      <c r="AC21" t="s">
        <v>1070</v>
      </c>
      <c r="AE21" t="s">
        <v>1227</v>
      </c>
      <c r="AG21" t="s">
        <v>1072</v>
      </c>
      <c r="AH21" t="s">
        <v>430</v>
      </c>
    </row>
    <row r="22" spans="1:36" ht="50.1" customHeight="1" x14ac:dyDescent="0.25">
      <c r="A22" s="13"/>
      <c r="B22" s="14"/>
      <c r="C22" s="19"/>
      <c r="D22" s="14"/>
      <c r="E22" s="14"/>
      <c r="F22" s="15"/>
      <c r="G22" s="17"/>
      <c r="H22" s="17"/>
      <c r="I22" s="14"/>
      <c r="J22" s="14"/>
      <c r="K22" s="15"/>
      <c r="L22" s="18"/>
      <c r="N22" t="e">
        <f t="shared" si="0"/>
        <v>#N/A</v>
      </c>
      <c r="O22" t="e">
        <f t="shared" si="1"/>
        <v>#N/A</v>
      </c>
      <c r="P22" t="e">
        <f t="shared" si="2"/>
        <v>#N/A</v>
      </c>
      <c r="Q22" t="e">
        <f t="shared" si="3"/>
        <v>#N/A</v>
      </c>
      <c r="R22" t="e">
        <f t="shared" si="4"/>
        <v>#N/A</v>
      </c>
      <c r="S22" t="e">
        <f t="shared" si="5"/>
        <v>#N/A</v>
      </c>
      <c r="T22" t="e">
        <f t="shared" si="6"/>
        <v>#N/A</v>
      </c>
      <c r="U22" t="e">
        <f t="shared" si="7"/>
        <v>#N/A</v>
      </c>
      <c r="V22" t="e">
        <f t="shared" si="8"/>
        <v>#N/A</v>
      </c>
      <c r="W22" t="e">
        <f t="shared" si="9"/>
        <v>#N/A</v>
      </c>
      <c r="X22" t="e">
        <f t="shared" si="10"/>
        <v>#N/A</v>
      </c>
      <c r="Y22" s="12" t="s">
        <v>310</v>
      </c>
      <c r="Z22" t="s">
        <v>746</v>
      </c>
      <c r="AA22" t="s">
        <v>1681</v>
      </c>
      <c r="AB22" s="12" t="s">
        <v>1662</v>
      </c>
      <c r="AC22" t="s">
        <v>421</v>
      </c>
      <c r="AG22" t="s">
        <v>1093</v>
      </c>
      <c r="AH22" t="s">
        <v>424</v>
      </c>
    </row>
    <row r="23" spans="1:36" ht="50.1" customHeight="1" x14ac:dyDescent="0.25">
      <c r="A23" s="13"/>
      <c r="B23" s="14"/>
      <c r="C23" s="19"/>
      <c r="D23" s="14"/>
      <c r="E23" s="14"/>
      <c r="F23" s="15"/>
      <c r="G23" s="17"/>
      <c r="H23" s="17"/>
      <c r="I23" s="14"/>
      <c r="J23" s="14"/>
      <c r="K23" s="15"/>
      <c r="L23" s="18"/>
      <c r="N23" t="e">
        <f t="shared" si="0"/>
        <v>#N/A</v>
      </c>
      <c r="O23" t="e">
        <f t="shared" si="1"/>
        <v>#N/A</v>
      </c>
      <c r="P23" t="e">
        <f t="shared" si="2"/>
        <v>#N/A</v>
      </c>
      <c r="Q23" t="e">
        <f t="shared" si="3"/>
        <v>#N/A</v>
      </c>
      <c r="R23" t="e">
        <f t="shared" si="4"/>
        <v>#N/A</v>
      </c>
      <c r="S23" t="e">
        <f t="shared" si="5"/>
        <v>#N/A</v>
      </c>
      <c r="T23" t="e">
        <f t="shared" si="6"/>
        <v>#N/A</v>
      </c>
      <c r="U23" t="e">
        <f t="shared" si="7"/>
        <v>#N/A</v>
      </c>
      <c r="V23" t="e">
        <f t="shared" si="8"/>
        <v>#N/A</v>
      </c>
      <c r="W23" t="e">
        <f t="shared" si="9"/>
        <v>#N/A</v>
      </c>
      <c r="X23" t="e">
        <f t="shared" si="10"/>
        <v>#N/A</v>
      </c>
      <c r="Y23" s="12" t="s">
        <v>1682</v>
      </c>
      <c r="Z23" t="s">
        <v>751</v>
      </c>
      <c r="AA23" t="s">
        <v>1683</v>
      </c>
      <c r="AB23" s="12" t="s">
        <v>23</v>
      </c>
      <c r="AC23" t="s">
        <v>1070</v>
      </c>
      <c r="AE23" t="s">
        <v>1227</v>
      </c>
      <c r="AF23" t="s">
        <v>762</v>
      </c>
      <c r="AG23" t="s">
        <v>1072</v>
      </c>
      <c r="AH23" t="s">
        <v>429</v>
      </c>
      <c r="AI23" t="s">
        <v>430</v>
      </c>
    </row>
    <row r="24" spans="1:36" ht="50.1" customHeight="1" x14ac:dyDescent="0.25">
      <c r="A24" s="13"/>
      <c r="B24" s="14"/>
      <c r="C24" s="19"/>
      <c r="D24" s="14"/>
      <c r="E24" s="14"/>
      <c r="F24" s="15"/>
      <c r="G24" s="17"/>
      <c r="H24" s="17"/>
      <c r="I24" s="14"/>
      <c r="J24" s="14"/>
      <c r="K24" s="15"/>
      <c r="L24" s="18"/>
      <c r="N24" t="e">
        <f t="shared" si="0"/>
        <v>#N/A</v>
      </c>
      <c r="O24" t="e">
        <f t="shared" si="1"/>
        <v>#N/A</v>
      </c>
      <c r="P24" t="e">
        <f t="shared" si="2"/>
        <v>#N/A</v>
      </c>
      <c r="Q24" t="e">
        <f t="shared" si="3"/>
        <v>#N/A</v>
      </c>
      <c r="R24" t="e">
        <f t="shared" si="4"/>
        <v>#N/A</v>
      </c>
      <c r="S24" t="e">
        <f t="shared" si="5"/>
        <v>#N/A</v>
      </c>
      <c r="T24" t="e">
        <f t="shared" si="6"/>
        <v>#N/A</v>
      </c>
      <c r="U24" t="e">
        <f t="shared" si="7"/>
        <v>#N/A</v>
      </c>
      <c r="V24" t="e">
        <f t="shared" si="8"/>
        <v>#N/A</v>
      </c>
      <c r="W24" t="e">
        <f t="shared" si="9"/>
        <v>#N/A</v>
      </c>
      <c r="X24" t="e">
        <f t="shared" si="10"/>
        <v>#N/A</v>
      </c>
      <c r="Y24" s="12" t="s">
        <v>1684</v>
      </c>
      <c r="Z24" t="s">
        <v>749</v>
      </c>
      <c r="AA24" t="s">
        <v>1685</v>
      </c>
      <c r="AB24" s="12" t="s">
        <v>23</v>
      </c>
      <c r="AC24" t="s">
        <v>1070</v>
      </c>
      <c r="AE24" t="s">
        <v>1227</v>
      </c>
      <c r="AF24" t="s">
        <v>763</v>
      </c>
      <c r="AG24" t="s">
        <v>1072</v>
      </c>
      <c r="AH24" t="s">
        <v>430</v>
      </c>
    </row>
    <row r="25" spans="1:36" ht="50.1" customHeight="1" x14ac:dyDescent="0.25">
      <c r="A25" s="13"/>
      <c r="B25" s="14"/>
      <c r="C25" s="19"/>
      <c r="D25" s="14"/>
      <c r="E25" s="14"/>
      <c r="F25" s="15"/>
      <c r="G25" s="17"/>
      <c r="H25" s="17"/>
      <c r="I25" s="14"/>
      <c r="J25" s="14"/>
      <c r="K25" s="15"/>
      <c r="L25" s="18"/>
      <c r="N25" t="e">
        <f t="shared" si="0"/>
        <v>#N/A</v>
      </c>
      <c r="O25" t="e">
        <f t="shared" si="1"/>
        <v>#N/A</v>
      </c>
      <c r="P25" t="e">
        <f t="shared" si="2"/>
        <v>#N/A</v>
      </c>
      <c r="Q25" t="e">
        <f t="shared" si="3"/>
        <v>#N/A</v>
      </c>
      <c r="R25" t="e">
        <f t="shared" si="4"/>
        <v>#N/A</v>
      </c>
      <c r="S25" t="e">
        <f t="shared" si="5"/>
        <v>#N/A</v>
      </c>
      <c r="T25" t="e">
        <f t="shared" si="6"/>
        <v>#N/A</v>
      </c>
      <c r="U25" t="e">
        <f t="shared" si="7"/>
        <v>#N/A</v>
      </c>
      <c r="V25" t="e">
        <f t="shared" si="8"/>
        <v>#N/A</v>
      </c>
      <c r="W25" t="e">
        <f t="shared" si="9"/>
        <v>#N/A</v>
      </c>
      <c r="X25" t="e">
        <f t="shared" si="10"/>
        <v>#N/A</v>
      </c>
      <c r="Y25" s="12" t="s">
        <v>311</v>
      </c>
      <c r="Z25" t="s">
        <v>746</v>
      </c>
      <c r="AA25" t="s">
        <v>1686</v>
      </c>
      <c r="AB25" s="12" t="s">
        <v>1662</v>
      </c>
      <c r="AC25" t="s">
        <v>421</v>
      </c>
      <c r="AD25" t="s">
        <v>1221</v>
      </c>
      <c r="AE25" t="s">
        <v>1227</v>
      </c>
      <c r="AF25" t="s">
        <v>764</v>
      </c>
      <c r="AG25" t="s">
        <v>1093</v>
      </c>
      <c r="AH25" t="s">
        <v>424</v>
      </c>
    </row>
    <row r="26" spans="1:36" ht="50.1" customHeight="1" x14ac:dyDescent="0.25">
      <c r="A26" s="13"/>
      <c r="B26" s="14"/>
      <c r="C26" s="19"/>
      <c r="D26" s="14"/>
      <c r="E26" s="14"/>
      <c r="F26" s="15"/>
      <c r="G26" s="17"/>
      <c r="H26" s="17"/>
      <c r="I26" s="14"/>
      <c r="J26" s="14"/>
      <c r="K26" s="15"/>
      <c r="L26" s="18"/>
      <c r="N26" t="e">
        <f t="shared" ref="N26:N45" si="11">VLOOKUP($A26,$Y$2:$AJ$314,2,FALSE)</f>
        <v>#N/A</v>
      </c>
      <c r="O26" t="e">
        <f t="shared" ref="O26:O45" si="12">VLOOKUP(A26,$Y$2:$AJ$314,3,FALSE)</f>
        <v>#N/A</v>
      </c>
      <c r="P26" t="e">
        <f t="shared" ref="P26:P45" si="13">VLOOKUP($A26,$Y$2:$AJ$314,4,FALSE)</f>
        <v>#N/A</v>
      </c>
      <c r="Q26" t="e">
        <f t="shared" ref="Q26:Q45" si="14">VLOOKUP($A26,$Y$2:$AJ$314,5,FALSE)</f>
        <v>#N/A</v>
      </c>
      <c r="R26" t="e">
        <f t="shared" ref="R26:R45" si="15">VLOOKUP($A26,$Y$2:$AJ$314,6,FALSE)</f>
        <v>#N/A</v>
      </c>
      <c r="S26" t="e">
        <f t="shared" ref="S26:S45" si="16">VLOOKUP($A26,$Y$2:$AJ$314,7,FALSE)</f>
        <v>#N/A</v>
      </c>
      <c r="T26" t="e">
        <f t="shared" ref="T26:T45" si="17">VLOOKUP($A26,$Y$2:$AJ$314,8,FALSE)</f>
        <v>#N/A</v>
      </c>
      <c r="U26" t="e">
        <f t="shared" ref="U26:U45" si="18">VLOOKUP($A26,$Y$2:$AJ$314,9,FALSE)</f>
        <v>#N/A</v>
      </c>
      <c r="V26" t="e">
        <f t="shared" ref="V26:V45" si="19">VLOOKUP($A26,$Y$2:$AJ$314,10,FALSE)</f>
        <v>#N/A</v>
      </c>
      <c r="W26" t="e">
        <f t="shared" ref="W26:W45" si="20">VLOOKUP($A26,$Y$2:$AJ$314,11,FALSE)</f>
        <v>#N/A</v>
      </c>
      <c r="X26" t="e">
        <f t="shared" ref="X26:X45" si="21">VLOOKUP($A26,$Y$2:$AJ$314,12,FALSE)</f>
        <v>#N/A</v>
      </c>
      <c r="Y26" s="12" t="s">
        <v>148</v>
      </c>
      <c r="Z26" t="s">
        <v>751</v>
      </c>
      <c r="AA26" t="s">
        <v>1687</v>
      </c>
      <c r="AB26" s="12" t="s">
        <v>23</v>
      </c>
      <c r="AC26" t="s">
        <v>1070</v>
      </c>
      <c r="AE26" t="s">
        <v>1140</v>
      </c>
      <c r="AF26" t="s">
        <v>765</v>
      </c>
      <c r="AG26" t="s">
        <v>1072</v>
      </c>
      <c r="AH26" t="s">
        <v>426</v>
      </c>
      <c r="AI26" t="s">
        <v>430</v>
      </c>
    </row>
    <row r="27" spans="1:36" ht="50.1" customHeight="1" x14ac:dyDescent="0.25">
      <c r="A27" s="13"/>
      <c r="B27" s="14"/>
      <c r="C27" s="19"/>
      <c r="D27" s="14"/>
      <c r="E27" s="14"/>
      <c r="F27" s="15"/>
      <c r="G27" s="17"/>
      <c r="H27" s="17"/>
      <c r="I27" s="14"/>
      <c r="J27" s="14"/>
      <c r="K27" s="15"/>
      <c r="L27" s="18"/>
      <c r="N27" t="e">
        <f t="shared" si="11"/>
        <v>#N/A</v>
      </c>
      <c r="O27" t="e">
        <f t="shared" si="12"/>
        <v>#N/A</v>
      </c>
      <c r="P27" t="e">
        <f t="shared" si="13"/>
        <v>#N/A</v>
      </c>
      <c r="Q27" t="e">
        <f t="shared" si="14"/>
        <v>#N/A</v>
      </c>
      <c r="R27" t="e">
        <f t="shared" si="15"/>
        <v>#N/A</v>
      </c>
      <c r="S27" t="e">
        <f t="shared" si="16"/>
        <v>#N/A</v>
      </c>
      <c r="T27" t="e">
        <f t="shared" si="17"/>
        <v>#N/A</v>
      </c>
      <c r="U27" t="e">
        <f t="shared" si="18"/>
        <v>#N/A</v>
      </c>
      <c r="V27" t="e">
        <f t="shared" si="19"/>
        <v>#N/A</v>
      </c>
      <c r="W27" t="e">
        <f t="shared" si="20"/>
        <v>#N/A</v>
      </c>
      <c r="X27" t="e">
        <f t="shared" si="21"/>
        <v>#N/A</v>
      </c>
      <c r="Y27" s="12" t="s">
        <v>518</v>
      </c>
      <c r="Z27" t="s">
        <v>749</v>
      </c>
      <c r="AA27" t="s">
        <v>1688</v>
      </c>
      <c r="AB27" s="12" t="s">
        <v>23</v>
      </c>
      <c r="AC27" t="s">
        <v>1070</v>
      </c>
      <c r="AE27" t="s">
        <v>1227</v>
      </c>
      <c r="AF27" t="s">
        <v>766</v>
      </c>
      <c r="AG27" t="s">
        <v>1072</v>
      </c>
      <c r="AH27" t="s">
        <v>430</v>
      </c>
    </row>
    <row r="28" spans="1:36" ht="50.1" customHeight="1" x14ac:dyDescent="0.25">
      <c r="A28" s="13"/>
      <c r="B28" s="14"/>
      <c r="C28" s="19"/>
      <c r="D28" s="14"/>
      <c r="E28" s="14"/>
      <c r="F28" s="15"/>
      <c r="G28" s="17"/>
      <c r="H28" s="17"/>
      <c r="I28" s="14"/>
      <c r="J28" s="14"/>
      <c r="K28" s="15"/>
      <c r="L28" s="18"/>
      <c r="N28" t="e">
        <f t="shared" si="11"/>
        <v>#N/A</v>
      </c>
      <c r="O28" t="e">
        <f t="shared" si="12"/>
        <v>#N/A</v>
      </c>
      <c r="P28" t="e">
        <f t="shared" si="13"/>
        <v>#N/A</v>
      </c>
      <c r="Q28" t="e">
        <f t="shared" si="14"/>
        <v>#N/A</v>
      </c>
      <c r="R28" t="e">
        <f t="shared" si="15"/>
        <v>#N/A</v>
      </c>
      <c r="S28" t="e">
        <f t="shared" si="16"/>
        <v>#N/A</v>
      </c>
      <c r="T28" t="e">
        <f t="shared" si="17"/>
        <v>#N/A</v>
      </c>
      <c r="U28" t="e">
        <f t="shared" si="18"/>
        <v>#N/A</v>
      </c>
      <c r="V28" t="e">
        <f t="shared" si="19"/>
        <v>#N/A</v>
      </c>
      <c r="W28" t="e">
        <f t="shared" si="20"/>
        <v>#N/A</v>
      </c>
      <c r="X28" t="e">
        <f t="shared" si="21"/>
        <v>#N/A</v>
      </c>
      <c r="Y28" s="12" t="s">
        <v>312</v>
      </c>
      <c r="Z28" t="s">
        <v>749</v>
      </c>
      <c r="AA28" t="s">
        <v>1689</v>
      </c>
      <c r="AB28" s="12" t="s">
        <v>1662</v>
      </c>
      <c r="AC28" t="s">
        <v>1070</v>
      </c>
      <c r="AE28" t="s">
        <v>722</v>
      </c>
      <c r="AF28" t="s">
        <v>1690</v>
      </c>
      <c r="AG28" t="s">
        <v>1072</v>
      </c>
      <c r="AH28" t="s">
        <v>426</v>
      </c>
      <c r="AI28" t="s">
        <v>1073</v>
      </c>
      <c r="AJ28" t="s">
        <v>429</v>
      </c>
    </row>
    <row r="29" spans="1:36" ht="50.1" customHeight="1" x14ac:dyDescent="0.25">
      <c r="A29" s="13"/>
      <c r="B29" s="14"/>
      <c r="C29" s="19"/>
      <c r="D29" s="14"/>
      <c r="E29" s="14"/>
      <c r="F29" s="15"/>
      <c r="G29" s="17"/>
      <c r="H29" s="17"/>
      <c r="I29" s="14"/>
      <c r="J29" s="14"/>
      <c r="K29" s="15"/>
      <c r="L29" s="18"/>
      <c r="N29" t="e">
        <f t="shared" si="11"/>
        <v>#N/A</v>
      </c>
      <c r="O29" t="e">
        <f t="shared" si="12"/>
        <v>#N/A</v>
      </c>
      <c r="P29" t="e">
        <f t="shared" si="13"/>
        <v>#N/A</v>
      </c>
      <c r="Q29" t="e">
        <f t="shared" si="14"/>
        <v>#N/A</v>
      </c>
      <c r="R29" t="e">
        <f t="shared" si="15"/>
        <v>#N/A</v>
      </c>
      <c r="S29" t="e">
        <f t="shared" si="16"/>
        <v>#N/A</v>
      </c>
      <c r="T29" t="e">
        <f t="shared" si="17"/>
        <v>#N/A</v>
      </c>
      <c r="U29" t="e">
        <f t="shared" si="18"/>
        <v>#N/A</v>
      </c>
      <c r="V29" t="e">
        <f t="shared" si="19"/>
        <v>#N/A</v>
      </c>
      <c r="W29" t="e">
        <f t="shared" si="20"/>
        <v>#N/A</v>
      </c>
      <c r="X29" t="e">
        <f t="shared" si="21"/>
        <v>#N/A</v>
      </c>
      <c r="Y29" s="12" t="s">
        <v>313</v>
      </c>
      <c r="Z29" t="s">
        <v>748</v>
      </c>
      <c r="AA29" t="s">
        <v>1075</v>
      </c>
      <c r="AB29" s="12" t="s">
        <v>27</v>
      </c>
      <c r="AC29" t="s">
        <v>420</v>
      </c>
      <c r="AD29" t="s">
        <v>1197</v>
      </c>
      <c r="AE29" t="s">
        <v>722</v>
      </c>
      <c r="AF29" t="s">
        <v>767</v>
      </c>
    </row>
    <row r="30" spans="1:36" ht="50.1" customHeight="1" x14ac:dyDescent="0.25">
      <c r="A30" s="13"/>
      <c r="B30" s="14"/>
      <c r="C30" s="19"/>
      <c r="D30" s="14"/>
      <c r="E30" s="14"/>
      <c r="F30" s="15"/>
      <c r="G30" s="17"/>
      <c r="H30" s="17"/>
      <c r="I30" s="14"/>
      <c r="J30" s="14"/>
      <c r="K30" s="15"/>
      <c r="L30" s="18"/>
      <c r="N30" t="e">
        <f t="shared" si="11"/>
        <v>#N/A</v>
      </c>
      <c r="O30" t="e">
        <f t="shared" si="12"/>
        <v>#N/A</v>
      </c>
      <c r="P30" t="e">
        <f t="shared" si="13"/>
        <v>#N/A</v>
      </c>
      <c r="Q30" t="e">
        <f t="shared" si="14"/>
        <v>#N/A</v>
      </c>
      <c r="R30" t="e">
        <f t="shared" si="15"/>
        <v>#N/A</v>
      </c>
      <c r="S30" t="e">
        <f t="shared" si="16"/>
        <v>#N/A</v>
      </c>
      <c r="T30" t="e">
        <f t="shared" si="17"/>
        <v>#N/A</v>
      </c>
      <c r="U30" t="e">
        <f t="shared" si="18"/>
        <v>#N/A</v>
      </c>
      <c r="V30" t="e">
        <f t="shared" si="19"/>
        <v>#N/A</v>
      </c>
      <c r="W30" t="e">
        <f t="shared" si="20"/>
        <v>#N/A</v>
      </c>
      <c r="X30" t="e">
        <f t="shared" si="21"/>
        <v>#N/A</v>
      </c>
      <c r="Y30" s="12" t="s">
        <v>314</v>
      </c>
      <c r="Z30" t="s">
        <v>746</v>
      </c>
      <c r="AA30" t="s">
        <v>1691</v>
      </c>
      <c r="AB30" t="s">
        <v>20</v>
      </c>
      <c r="AC30" t="s">
        <v>421</v>
      </c>
      <c r="AD30" t="s">
        <v>1221</v>
      </c>
      <c r="AF30" t="s">
        <v>768</v>
      </c>
      <c r="AG30" t="s">
        <v>1093</v>
      </c>
      <c r="AH30" t="s">
        <v>1073</v>
      </c>
    </row>
    <row r="31" spans="1:36" ht="50.1" customHeight="1" x14ac:dyDescent="0.25">
      <c r="A31" s="13"/>
      <c r="B31" s="14"/>
      <c r="C31" s="19"/>
      <c r="D31" s="14"/>
      <c r="E31" s="14"/>
      <c r="F31" s="15"/>
      <c r="G31" s="17"/>
      <c r="H31" s="17"/>
      <c r="I31" s="14"/>
      <c r="J31" s="14"/>
      <c r="K31" s="15"/>
      <c r="L31" s="18"/>
      <c r="N31" t="e">
        <f t="shared" si="11"/>
        <v>#N/A</v>
      </c>
      <c r="O31" t="e">
        <f t="shared" si="12"/>
        <v>#N/A</v>
      </c>
      <c r="P31" t="e">
        <f t="shared" si="13"/>
        <v>#N/A</v>
      </c>
      <c r="Q31" t="e">
        <f t="shared" si="14"/>
        <v>#N/A</v>
      </c>
      <c r="R31" t="e">
        <f t="shared" si="15"/>
        <v>#N/A</v>
      </c>
      <c r="S31" t="e">
        <f t="shared" si="16"/>
        <v>#N/A</v>
      </c>
      <c r="T31" t="e">
        <f t="shared" si="17"/>
        <v>#N/A</v>
      </c>
      <c r="U31" t="e">
        <f t="shared" si="18"/>
        <v>#N/A</v>
      </c>
      <c r="V31" t="e">
        <f t="shared" si="19"/>
        <v>#N/A</v>
      </c>
      <c r="W31" t="e">
        <f t="shared" si="20"/>
        <v>#N/A</v>
      </c>
      <c r="X31" t="e">
        <f t="shared" si="21"/>
        <v>#N/A</v>
      </c>
      <c r="Y31" s="12" t="s">
        <v>315</v>
      </c>
      <c r="Z31" t="s">
        <v>746</v>
      </c>
      <c r="AA31" t="s">
        <v>1692</v>
      </c>
      <c r="AB31" t="s">
        <v>1662</v>
      </c>
      <c r="AC31" t="s">
        <v>1070</v>
      </c>
      <c r="AE31" t="s">
        <v>722</v>
      </c>
      <c r="AG31" t="s">
        <v>424</v>
      </c>
      <c r="AH31" t="s">
        <v>424</v>
      </c>
    </row>
    <row r="32" spans="1:36" ht="50.1" customHeight="1" x14ac:dyDescent="0.25">
      <c r="A32" s="13"/>
      <c r="B32" s="14"/>
      <c r="C32" s="19"/>
      <c r="D32" s="14"/>
      <c r="E32" s="14"/>
      <c r="F32" s="15"/>
      <c r="G32" s="17"/>
      <c r="H32" s="17"/>
      <c r="I32" s="14"/>
      <c r="J32" s="14"/>
      <c r="K32" s="15"/>
      <c r="L32" s="18"/>
      <c r="N32" t="e">
        <f t="shared" si="11"/>
        <v>#N/A</v>
      </c>
      <c r="O32" t="e">
        <f t="shared" si="12"/>
        <v>#N/A</v>
      </c>
      <c r="P32" t="e">
        <f t="shared" si="13"/>
        <v>#N/A</v>
      </c>
      <c r="Q32" t="e">
        <f t="shared" si="14"/>
        <v>#N/A</v>
      </c>
      <c r="R32" t="e">
        <f t="shared" si="15"/>
        <v>#N/A</v>
      </c>
      <c r="S32" t="e">
        <f t="shared" si="16"/>
        <v>#N/A</v>
      </c>
      <c r="T32" t="e">
        <f t="shared" si="17"/>
        <v>#N/A</v>
      </c>
      <c r="U32" t="e">
        <f t="shared" si="18"/>
        <v>#N/A</v>
      </c>
      <c r="V32" t="e">
        <f t="shared" si="19"/>
        <v>#N/A</v>
      </c>
      <c r="W32" t="e">
        <f t="shared" si="20"/>
        <v>#N/A</v>
      </c>
      <c r="X32" t="e">
        <f t="shared" si="21"/>
        <v>#N/A</v>
      </c>
      <c r="Y32" s="12" t="s">
        <v>1693</v>
      </c>
      <c r="Z32" t="s">
        <v>753</v>
      </c>
      <c r="AA32" t="s">
        <v>1694</v>
      </c>
      <c r="AB32" t="s">
        <v>1662</v>
      </c>
      <c r="AC32" t="s">
        <v>417</v>
      </c>
      <c r="AD32" t="s">
        <v>722</v>
      </c>
      <c r="AE32" t="s">
        <v>722</v>
      </c>
      <c r="AF32" t="s">
        <v>770</v>
      </c>
      <c r="AG32" t="s">
        <v>1073</v>
      </c>
    </row>
    <row r="33" spans="1:35" ht="50.1" customHeight="1" x14ac:dyDescent="0.25">
      <c r="A33" s="13"/>
      <c r="B33" s="14"/>
      <c r="C33" s="19"/>
      <c r="D33" s="14"/>
      <c r="E33" s="14"/>
      <c r="F33" s="15"/>
      <c r="G33" s="17"/>
      <c r="H33" s="17"/>
      <c r="I33" s="14"/>
      <c r="J33" s="14"/>
      <c r="K33" s="15"/>
      <c r="L33" s="18"/>
      <c r="N33" t="e">
        <f t="shared" si="11"/>
        <v>#N/A</v>
      </c>
      <c r="O33" t="e">
        <f t="shared" si="12"/>
        <v>#N/A</v>
      </c>
      <c r="P33" t="e">
        <f t="shared" si="13"/>
        <v>#N/A</v>
      </c>
      <c r="Q33" t="e">
        <f t="shared" si="14"/>
        <v>#N/A</v>
      </c>
      <c r="R33" t="e">
        <f t="shared" si="15"/>
        <v>#N/A</v>
      </c>
      <c r="S33" t="e">
        <f t="shared" si="16"/>
        <v>#N/A</v>
      </c>
      <c r="T33" t="e">
        <f t="shared" si="17"/>
        <v>#N/A</v>
      </c>
      <c r="U33" t="e">
        <f t="shared" si="18"/>
        <v>#N/A</v>
      </c>
      <c r="V33" t="e">
        <f t="shared" si="19"/>
        <v>#N/A</v>
      </c>
      <c r="W33" t="e">
        <f t="shared" si="20"/>
        <v>#N/A</v>
      </c>
      <c r="X33" t="e">
        <f t="shared" si="21"/>
        <v>#N/A</v>
      </c>
      <c r="Y33" s="12" t="s">
        <v>62</v>
      </c>
      <c r="Z33" t="s">
        <v>746</v>
      </c>
      <c r="AA33" t="s">
        <v>1695</v>
      </c>
      <c r="AB33" t="s">
        <v>27</v>
      </c>
      <c r="AC33" t="s">
        <v>1070</v>
      </c>
      <c r="AG33" t="s">
        <v>426</v>
      </c>
      <c r="AH33" t="s">
        <v>1696</v>
      </c>
    </row>
    <row r="34" spans="1:35" ht="50.1" customHeight="1" x14ac:dyDescent="0.25">
      <c r="A34" s="13"/>
      <c r="B34" s="14"/>
      <c r="C34" s="19"/>
      <c r="D34" s="14"/>
      <c r="E34" s="14"/>
      <c r="F34" s="15"/>
      <c r="G34" s="17"/>
      <c r="H34" s="17"/>
      <c r="I34" s="14"/>
      <c r="J34" s="14"/>
      <c r="K34" s="15"/>
      <c r="L34" s="18"/>
      <c r="N34" t="e">
        <f t="shared" si="11"/>
        <v>#N/A</v>
      </c>
      <c r="O34" t="e">
        <f t="shared" si="12"/>
        <v>#N/A</v>
      </c>
      <c r="P34" t="e">
        <f t="shared" si="13"/>
        <v>#N/A</v>
      </c>
      <c r="Q34" t="e">
        <f t="shared" si="14"/>
        <v>#N/A</v>
      </c>
      <c r="R34" t="e">
        <f t="shared" si="15"/>
        <v>#N/A</v>
      </c>
      <c r="S34" t="e">
        <f t="shared" si="16"/>
        <v>#N/A</v>
      </c>
      <c r="T34" t="e">
        <f t="shared" si="17"/>
        <v>#N/A</v>
      </c>
      <c r="U34" t="e">
        <f t="shared" si="18"/>
        <v>#N/A</v>
      </c>
      <c r="V34" t="e">
        <f t="shared" si="19"/>
        <v>#N/A</v>
      </c>
      <c r="W34" t="e">
        <f t="shared" si="20"/>
        <v>#N/A</v>
      </c>
      <c r="X34" t="e">
        <f t="shared" si="21"/>
        <v>#N/A</v>
      </c>
      <c r="Y34" s="12" t="s">
        <v>316</v>
      </c>
      <c r="Z34" t="s">
        <v>748</v>
      </c>
      <c r="AA34" t="s">
        <v>1697</v>
      </c>
      <c r="AB34" t="s">
        <v>24</v>
      </c>
      <c r="AC34" t="s">
        <v>420</v>
      </c>
      <c r="AD34" t="s">
        <v>1698</v>
      </c>
      <c r="AF34" t="s">
        <v>1699</v>
      </c>
    </row>
    <row r="35" spans="1:35" ht="50.1" customHeight="1" x14ac:dyDescent="0.25">
      <c r="A35" s="13"/>
      <c r="B35" s="14"/>
      <c r="C35" s="19"/>
      <c r="D35" s="14"/>
      <c r="E35" s="14"/>
      <c r="F35" s="15"/>
      <c r="G35" s="17"/>
      <c r="H35" s="17"/>
      <c r="I35" s="14"/>
      <c r="J35" s="14"/>
      <c r="K35" s="15"/>
      <c r="L35" s="18"/>
      <c r="N35" t="e">
        <f t="shared" si="11"/>
        <v>#N/A</v>
      </c>
      <c r="O35" t="e">
        <f t="shared" si="12"/>
        <v>#N/A</v>
      </c>
      <c r="P35" t="e">
        <f t="shared" si="13"/>
        <v>#N/A</v>
      </c>
      <c r="Q35" t="e">
        <f t="shared" si="14"/>
        <v>#N/A</v>
      </c>
      <c r="R35" t="e">
        <f t="shared" si="15"/>
        <v>#N/A</v>
      </c>
      <c r="S35" t="e">
        <f t="shared" si="16"/>
        <v>#N/A</v>
      </c>
      <c r="T35" t="e">
        <f t="shared" si="17"/>
        <v>#N/A</v>
      </c>
      <c r="U35" t="e">
        <f t="shared" si="18"/>
        <v>#N/A</v>
      </c>
      <c r="V35" t="e">
        <f t="shared" si="19"/>
        <v>#N/A</v>
      </c>
      <c r="W35" t="e">
        <f t="shared" si="20"/>
        <v>#N/A</v>
      </c>
      <c r="X35" t="e">
        <f t="shared" si="21"/>
        <v>#N/A</v>
      </c>
      <c r="Y35" s="12" t="s">
        <v>317</v>
      </c>
      <c r="Z35" t="s">
        <v>748</v>
      </c>
      <c r="AA35" t="s">
        <v>1700</v>
      </c>
      <c r="AB35" t="s">
        <v>28</v>
      </c>
      <c r="AC35" t="s">
        <v>422</v>
      </c>
      <c r="AD35" t="s">
        <v>1540</v>
      </c>
    </row>
    <row r="36" spans="1:35" ht="50.1" customHeight="1" x14ac:dyDescent="0.25">
      <c r="A36" s="13"/>
      <c r="B36" s="14"/>
      <c r="C36" s="19"/>
      <c r="D36" s="14"/>
      <c r="E36" s="14"/>
      <c r="F36" s="15"/>
      <c r="G36" s="17"/>
      <c r="H36" s="17"/>
      <c r="I36" s="14"/>
      <c r="J36" s="14"/>
      <c r="K36" s="15"/>
      <c r="L36" s="18"/>
      <c r="N36" t="e">
        <f t="shared" si="11"/>
        <v>#N/A</v>
      </c>
      <c r="O36" t="e">
        <f t="shared" si="12"/>
        <v>#N/A</v>
      </c>
      <c r="P36" t="e">
        <f t="shared" si="13"/>
        <v>#N/A</v>
      </c>
      <c r="Q36" t="e">
        <f t="shared" si="14"/>
        <v>#N/A</v>
      </c>
      <c r="R36" t="e">
        <f t="shared" si="15"/>
        <v>#N/A</v>
      </c>
      <c r="S36" t="e">
        <f t="shared" si="16"/>
        <v>#N/A</v>
      </c>
      <c r="T36" t="e">
        <f t="shared" si="17"/>
        <v>#N/A</v>
      </c>
      <c r="U36" t="e">
        <f t="shared" si="18"/>
        <v>#N/A</v>
      </c>
      <c r="V36" t="e">
        <f t="shared" si="19"/>
        <v>#N/A</v>
      </c>
      <c r="W36" t="e">
        <f t="shared" si="20"/>
        <v>#N/A</v>
      </c>
      <c r="X36" t="e">
        <f t="shared" si="21"/>
        <v>#N/A</v>
      </c>
      <c r="Y36" s="12" t="s">
        <v>121</v>
      </c>
      <c r="Z36" t="s">
        <v>746</v>
      </c>
      <c r="AA36" t="s">
        <v>1701</v>
      </c>
      <c r="AB36" t="s">
        <v>27</v>
      </c>
      <c r="AC36" t="s">
        <v>422</v>
      </c>
      <c r="AD36" t="s">
        <v>1167</v>
      </c>
      <c r="AF36" t="s">
        <v>769</v>
      </c>
      <c r="AG36" t="s">
        <v>426</v>
      </c>
      <c r="AH36" t="s">
        <v>426</v>
      </c>
    </row>
    <row r="37" spans="1:35" ht="50.1" customHeight="1" x14ac:dyDescent="0.25">
      <c r="A37" s="13"/>
      <c r="B37" s="14"/>
      <c r="C37" s="19"/>
      <c r="D37" s="14"/>
      <c r="E37" s="14"/>
      <c r="F37" s="15"/>
      <c r="G37" s="17"/>
      <c r="H37" s="17"/>
      <c r="I37" s="14"/>
      <c r="J37" s="14"/>
      <c r="K37" s="15"/>
      <c r="L37" s="18"/>
      <c r="N37" t="e">
        <f t="shared" si="11"/>
        <v>#N/A</v>
      </c>
      <c r="O37" t="e">
        <f t="shared" si="12"/>
        <v>#N/A</v>
      </c>
      <c r="P37" t="e">
        <f t="shared" si="13"/>
        <v>#N/A</v>
      </c>
      <c r="Q37" t="e">
        <f t="shared" si="14"/>
        <v>#N/A</v>
      </c>
      <c r="R37" t="e">
        <f t="shared" si="15"/>
        <v>#N/A</v>
      </c>
      <c r="S37" t="e">
        <f t="shared" si="16"/>
        <v>#N/A</v>
      </c>
      <c r="T37" t="e">
        <f t="shared" si="17"/>
        <v>#N/A</v>
      </c>
      <c r="U37" t="e">
        <f t="shared" si="18"/>
        <v>#N/A</v>
      </c>
      <c r="V37" t="e">
        <f t="shared" si="19"/>
        <v>#N/A</v>
      </c>
      <c r="W37" t="e">
        <f t="shared" si="20"/>
        <v>#N/A</v>
      </c>
      <c r="X37" t="e">
        <f t="shared" si="21"/>
        <v>#N/A</v>
      </c>
      <c r="Y37" s="12" t="s">
        <v>519</v>
      </c>
      <c r="Z37" t="s">
        <v>746</v>
      </c>
      <c r="AA37" t="s">
        <v>1702</v>
      </c>
      <c r="AB37" t="s">
        <v>1662</v>
      </c>
      <c r="AC37" t="s">
        <v>1070</v>
      </c>
      <c r="AE37" t="s">
        <v>722</v>
      </c>
      <c r="AG37" t="s">
        <v>1072</v>
      </c>
      <c r="AH37" t="s">
        <v>424</v>
      </c>
    </row>
    <row r="38" spans="1:35" ht="50.1" customHeight="1" x14ac:dyDescent="0.25">
      <c r="A38" s="13"/>
      <c r="B38" s="14"/>
      <c r="C38" s="19"/>
      <c r="D38" s="14"/>
      <c r="E38" s="14"/>
      <c r="F38" s="15"/>
      <c r="G38" s="17"/>
      <c r="H38" s="17"/>
      <c r="I38" s="14"/>
      <c r="J38" s="14"/>
      <c r="K38" s="15"/>
      <c r="L38" s="18"/>
      <c r="N38" t="e">
        <f t="shared" si="11"/>
        <v>#N/A</v>
      </c>
      <c r="O38" t="e">
        <f t="shared" si="12"/>
        <v>#N/A</v>
      </c>
      <c r="P38" t="e">
        <f t="shared" si="13"/>
        <v>#N/A</v>
      </c>
      <c r="Q38" t="e">
        <f t="shared" si="14"/>
        <v>#N/A</v>
      </c>
      <c r="R38" t="e">
        <f t="shared" si="15"/>
        <v>#N/A</v>
      </c>
      <c r="S38" t="e">
        <f t="shared" si="16"/>
        <v>#N/A</v>
      </c>
      <c r="T38" t="e">
        <f t="shared" si="17"/>
        <v>#N/A</v>
      </c>
      <c r="U38" t="e">
        <f t="shared" si="18"/>
        <v>#N/A</v>
      </c>
      <c r="V38" t="e">
        <f t="shared" si="19"/>
        <v>#N/A</v>
      </c>
      <c r="W38" t="e">
        <f t="shared" si="20"/>
        <v>#N/A</v>
      </c>
      <c r="X38" t="e">
        <f t="shared" si="21"/>
        <v>#N/A</v>
      </c>
      <c r="Y38" s="12" t="s">
        <v>318</v>
      </c>
      <c r="Z38" t="s">
        <v>748</v>
      </c>
      <c r="AA38" t="s">
        <v>1703</v>
      </c>
      <c r="AB38" t="s">
        <v>24</v>
      </c>
      <c r="AC38" t="s">
        <v>420</v>
      </c>
      <c r="AD38" t="s">
        <v>1221</v>
      </c>
      <c r="AE38" t="s">
        <v>722</v>
      </c>
      <c r="AF38" t="s">
        <v>771</v>
      </c>
    </row>
    <row r="39" spans="1:35" ht="50.1" customHeight="1" x14ac:dyDescent="0.25">
      <c r="A39" s="13"/>
      <c r="B39" s="14"/>
      <c r="C39" s="19"/>
      <c r="D39" s="14"/>
      <c r="E39" s="14"/>
      <c r="F39" s="15"/>
      <c r="G39" s="17"/>
      <c r="H39" s="17"/>
      <c r="I39" s="14"/>
      <c r="J39" s="14"/>
      <c r="K39" s="15"/>
      <c r="L39" s="18"/>
      <c r="N39" t="e">
        <f t="shared" si="11"/>
        <v>#N/A</v>
      </c>
      <c r="O39" t="e">
        <f t="shared" si="12"/>
        <v>#N/A</v>
      </c>
      <c r="P39" t="e">
        <f t="shared" si="13"/>
        <v>#N/A</v>
      </c>
      <c r="Q39" t="e">
        <f t="shared" si="14"/>
        <v>#N/A</v>
      </c>
      <c r="R39" t="e">
        <f t="shared" si="15"/>
        <v>#N/A</v>
      </c>
      <c r="S39" t="e">
        <f t="shared" si="16"/>
        <v>#N/A</v>
      </c>
      <c r="T39" t="e">
        <f t="shared" si="17"/>
        <v>#N/A</v>
      </c>
      <c r="U39" t="e">
        <f t="shared" si="18"/>
        <v>#N/A</v>
      </c>
      <c r="V39" t="e">
        <f t="shared" si="19"/>
        <v>#N/A</v>
      </c>
      <c r="W39" t="e">
        <f t="shared" si="20"/>
        <v>#N/A</v>
      </c>
      <c r="X39" t="e">
        <f t="shared" si="21"/>
        <v>#N/A</v>
      </c>
      <c r="Y39" s="12" t="s">
        <v>86</v>
      </c>
      <c r="Z39" t="s">
        <v>751</v>
      </c>
      <c r="AA39" t="s">
        <v>1704</v>
      </c>
      <c r="AB39" t="s">
        <v>22</v>
      </c>
      <c r="AC39" t="s">
        <v>1705</v>
      </c>
      <c r="AD39" t="s">
        <v>1164</v>
      </c>
      <c r="AF39" t="s">
        <v>772</v>
      </c>
      <c r="AG39" t="s">
        <v>432</v>
      </c>
      <c r="AH39" t="s">
        <v>425</v>
      </c>
      <c r="AI39" t="s">
        <v>425</v>
      </c>
    </row>
    <row r="40" spans="1:35" ht="50.1" customHeight="1" x14ac:dyDescent="0.25">
      <c r="A40" s="13"/>
      <c r="B40" s="14"/>
      <c r="C40" s="19"/>
      <c r="D40" s="14"/>
      <c r="E40" s="14"/>
      <c r="F40" s="15"/>
      <c r="G40" s="17"/>
      <c r="H40" s="17"/>
      <c r="I40" s="14"/>
      <c r="J40" s="14"/>
      <c r="K40" s="15"/>
      <c r="L40" s="18"/>
      <c r="N40" t="e">
        <f t="shared" si="11"/>
        <v>#N/A</v>
      </c>
      <c r="O40" t="e">
        <f t="shared" si="12"/>
        <v>#N/A</v>
      </c>
      <c r="P40" t="e">
        <f t="shared" si="13"/>
        <v>#N/A</v>
      </c>
      <c r="Q40" t="e">
        <f t="shared" si="14"/>
        <v>#N/A</v>
      </c>
      <c r="R40" t="e">
        <f t="shared" si="15"/>
        <v>#N/A</v>
      </c>
      <c r="S40" t="e">
        <f t="shared" si="16"/>
        <v>#N/A</v>
      </c>
      <c r="T40" t="e">
        <f t="shared" si="17"/>
        <v>#N/A</v>
      </c>
      <c r="U40" t="e">
        <f t="shared" si="18"/>
        <v>#N/A</v>
      </c>
      <c r="V40" t="e">
        <f t="shared" si="19"/>
        <v>#N/A</v>
      </c>
      <c r="W40" t="e">
        <f t="shared" si="20"/>
        <v>#N/A</v>
      </c>
      <c r="X40" t="e">
        <f t="shared" si="21"/>
        <v>#N/A</v>
      </c>
      <c r="Y40" s="12" t="s">
        <v>319</v>
      </c>
      <c r="Z40" t="s">
        <v>753</v>
      </c>
      <c r="AA40" t="s">
        <v>1706</v>
      </c>
      <c r="AB40" t="s">
        <v>22</v>
      </c>
      <c r="AC40" t="s">
        <v>422</v>
      </c>
      <c r="AD40" t="s">
        <v>1197</v>
      </c>
      <c r="AF40" t="s">
        <v>773</v>
      </c>
      <c r="AG40" t="s">
        <v>1707</v>
      </c>
    </row>
    <row r="41" spans="1:35" ht="50.1" customHeight="1" x14ac:dyDescent="0.25">
      <c r="A41" s="13"/>
      <c r="B41" s="14"/>
      <c r="C41" s="19"/>
      <c r="D41" s="14"/>
      <c r="E41" s="14"/>
      <c r="F41" s="15"/>
      <c r="G41" s="17"/>
      <c r="H41" s="17"/>
      <c r="I41" s="14"/>
      <c r="J41" s="14"/>
      <c r="K41" s="15"/>
      <c r="L41" s="18"/>
      <c r="N41" t="e">
        <f t="shared" si="11"/>
        <v>#N/A</v>
      </c>
      <c r="O41" t="e">
        <f t="shared" si="12"/>
        <v>#N/A</v>
      </c>
      <c r="P41" t="e">
        <f t="shared" si="13"/>
        <v>#N/A</v>
      </c>
      <c r="Q41" t="e">
        <f t="shared" si="14"/>
        <v>#N/A</v>
      </c>
      <c r="R41" t="e">
        <f t="shared" si="15"/>
        <v>#N/A</v>
      </c>
      <c r="S41" t="e">
        <f t="shared" si="16"/>
        <v>#N/A</v>
      </c>
      <c r="T41" t="e">
        <f t="shared" si="17"/>
        <v>#N/A</v>
      </c>
      <c r="U41" t="e">
        <f t="shared" si="18"/>
        <v>#N/A</v>
      </c>
      <c r="V41" t="e">
        <f t="shared" si="19"/>
        <v>#N/A</v>
      </c>
      <c r="W41" t="e">
        <f t="shared" si="20"/>
        <v>#N/A</v>
      </c>
      <c r="X41" t="e">
        <f t="shared" si="21"/>
        <v>#N/A</v>
      </c>
      <c r="Y41" s="12" t="s">
        <v>1708</v>
      </c>
      <c r="Z41" t="s">
        <v>751</v>
      </c>
      <c r="AA41" t="s">
        <v>1709</v>
      </c>
      <c r="AB41" t="s">
        <v>20</v>
      </c>
      <c r="AC41" t="s">
        <v>422</v>
      </c>
      <c r="AF41" t="s">
        <v>1710</v>
      </c>
      <c r="AG41" t="s">
        <v>424</v>
      </c>
      <c r="AH41" t="s">
        <v>426</v>
      </c>
    </row>
    <row r="42" spans="1:35" ht="50.1" customHeight="1" x14ac:dyDescent="0.25">
      <c r="A42" s="13"/>
      <c r="B42" s="14"/>
      <c r="C42" s="19"/>
      <c r="D42" s="14"/>
      <c r="E42" s="14"/>
      <c r="F42" s="15"/>
      <c r="G42" s="17"/>
      <c r="H42" s="17"/>
      <c r="I42" s="14"/>
      <c r="J42" s="14"/>
      <c r="K42" s="15"/>
      <c r="L42" s="18"/>
      <c r="N42" t="e">
        <f t="shared" si="11"/>
        <v>#N/A</v>
      </c>
      <c r="O42" t="e">
        <f t="shared" si="12"/>
        <v>#N/A</v>
      </c>
      <c r="P42" t="e">
        <f t="shared" si="13"/>
        <v>#N/A</v>
      </c>
      <c r="Q42" t="e">
        <f t="shared" si="14"/>
        <v>#N/A</v>
      </c>
      <c r="R42" t="e">
        <f t="shared" si="15"/>
        <v>#N/A</v>
      </c>
      <c r="S42" t="e">
        <f t="shared" si="16"/>
        <v>#N/A</v>
      </c>
      <c r="T42" t="e">
        <f t="shared" si="17"/>
        <v>#N/A</v>
      </c>
      <c r="U42" t="e">
        <f t="shared" si="18"/>
        <v>#N/A</v>
      </c>
      <c r="V42" t="e">
        <f t="shared" si="19"/>
        <v>#N/A</v>
      </c>
      <c r="W42" t="e">
        <f t="shared" si="20"/>
        <v>#N/A</v>
      </c>
      <c r="X42" t="e">
        <f t="shared" si="21"/>
        <v>#N/A</v>
      </c>
      <c r="Y42" s="12" t="s">
        <v>149</v>
      </c>
      <c r="Z42" t="s">
        <v>749</v>
      </c>
      <c r="AA42" t="s">
        <v>1078</v>
      </c>
      <c r="AB42" t="s">
        <v>20</v>
      </c>
      <c r="AC42" t="s">
        <v>422</v>
      </c>
      <c r="AE42" t="s">
        <v>722</v>
      </c>
      <c r="AG42" t="s">
        <v>424</v>
      </c>
      <c r="AH42" t="s">
        <v>426</v>
      </c>
    </row>
    <row r="43" spans="1:35" ht="50.1" customHeight="1" x14ac:dyDescent="0.25">
      <c r="A43" s="13"/>
      <c r="B43" s="14"/>
      <c r="C43" s="19"/>
      <c r="D43" s="14"/>
      <c r="E43" s="14"/>
      <c r="F43" s="15"/>
      <c r="G43" s="17"/>
      <c r="H43" s="17"/>
      <c r="I43" s="14"/>
      <c r="J43" s="14"/>
      <c r="K43" s="15"/>
      <c r="L43" s="18"/>
      <c r="N43" t="e">
        <f t="shared" si="11"/>
        <v>#N/A</v>
      </c>
      <c r="O43" t="e">
        <f t="shared" si="12"/>
        <v>#N/A</v>
      </c>
      <c r="P43" t="e">
        <f t="shared" si="13"/>
        <v>#N/A</v>
      </c>
      <c r="Q43" t="e">
        <f t="shared" si="14"/>
        <v>#N/A</v>
      </c>
      <c r="R43" t="e">
        <f t="shared" si="15"/>
        <v>#N/A</v>
      </c>
      <c r="S43" t="e">
        <f t="shared" si="16"/>
        <v>#N/A</v>
      </c>
      <c r="T43" t="e">
        <f t="shared" si="17"/>
        <v>#N/A</v>
      </c>
      <c r="U43" t="e">
        <f t="shared" si="18"/>
        <v>#N/A</v>
      </c>
      <c r="V43" t="e">
        <f t="shared" si="19"/>
        <v>#N/A</v>
      </c>
      <c r="W43" t="e">
        <f t="shared" si="20"/>
        <v>#N/A</v>
      </c>
      <c r="X43" t="e">
        <f t="shared" si="21"/>
        <v>#N/A</v>
      </c>
      <c r="Y43" s="12" t="s">
        <v>1079</v>
      </c>
      <c r="Z43" t="s">
        <v>751</v>
      </c>
      <c r="AA43" t="s">
        <v>1080</v>
      </c>
      <c r="AB43" t="s">
        <v>1662</v>
      </c>
      <c r="AC43" t="s">
        <v>1070</v>
      </c>
      <c r="AE43" t="s">
        <v>722</v>
      </c>
      <c r="AF43" t="s">
        <v>1081</v>
      </c>
      <c r="AG43" t="s">
        <v>426</v>
      </c>
      <c r="AH43" t="s">
        <v>1072</v>
      </c>
      <c r="AI43" t="s">
        <v>429</v>
      </c>
    </row>
    <row r="44" spans="1:35" ht="50.1" customHeight="1" x14ac:dyDescent="0.25">
      <c r="A44" s="13"/>
      <c r="B44" s="14"/>
      <c r="C44" s="19"/>
      <c r="D44" s="14"/>
      <c r="E44" s="14"/>
      <c r="F44" s="15"/>
      <c r="G44" s="17"/>
      <c r="H44" s="17"/>
      <c r="I44" s="14"/>
      <c r="J44" s="14"/>
      <c r="K44" s="15"/>
      <c r="L44" s="18"/>
      <c r="N44" t="e">
        <f t="shared" si="11"/>
        <v>#N/A</v>
      </c>
      <c r="O44" t="e">
        <f t="shared" si="12"/>
        <v>#N/A</v>
      </c>
      <c r="P44" t="e">
        <f t="shared" si="13"/>
        <v>#N/A</v>
      </c>
      <c r="Q44" t="e">
        <f t="shared" si="14"/>
        <v>#N/A</v>
      </c>
      <c r="R44" t="e">
        <f t="shared" si="15"/>
        <v>#N/A</v>
      </c>
      <c r="S44" t="e">
        <f t="shared" si="16"/>
        <v>#N/A</v>
      </c>
      <c r="T44" t="e">
        <f t="shared" si="17"/>
        <v>#N/A</v>
      </c>
      <c r="U44" t="e">
        <f t="shared" si="18"/>
        <v>#N/A</v>
      </c>
      <c r="V44" t="e">
        <f t="shared" si="19"/>
        <v>#N/A</v>
      </c>
      <c r="W44" t="e">
        <f t="shared" si="20"/>
        <v>#N/A</v>
      </c>
      <c r="X44" t="e">
        <f t="shared" si="21"/>
        <v>#N/A</v>
      </c>
      <c r="Y44" s="12" t="s">
        <v>1711</v>
      </c>
      <c r="Z44" t="s">
        <v>753</v>
      </c>
      <c r="AA44" t="s">
        <v>1712</v>
      </c>
      <c r="AB44" t="s">
        <v>1662</v>
      </c>
      <c r="AC44" t="s">
        <v>1070</v>
      </c>
      <c r="AF44" t="s">
        <v>1713</v>
      </c>
      <c r="AG44" t="s">
        <v>1072</v>
      </c>
    </row>
    <row r="45" spans="1:35" ht="50.1" customHeight="1" x14ac:dyDescent="0.25">
      <c r="A45" s="13"/>
      <c r="B45" s="14"/>
      <c r="C45" s="19"/>
      <c r="D45" s="14"/>
      <c r="E45" s="14"/>
      <c r="F45" s="15"/>
      <c r="G45" s="17"/>
      <c r="H45" s="17"/>
      <c r="I45" s="14"/>
      <c r="J45" s="14"/>
      <c r="K45" s="15"/>
      <c r="L45" s="18"/>
      <c r="N45" t="e">
        <f t="shared" si="11"/>
        <v>#N/A</v>
      </c>
      <c r="O45" t="e">
        <f t="shared" si="12"/>
        <v>#N/A</v>
      </c>
      <c r="P45" t="e">
        <f t="shared" si="13"/>
        <v>#N/A</v>
      </c>
      <c r="Q45" t="e">
        <f t="shared" si="14"/>
        <v>#N/A</v>
      </c>
      <c r="R45" t="e">
        <f t="shared" si="15"/>
        <v>#N/A</v>
      </c>
      <c r="S45" t="e">
        <f t="shared" si="16"/>
        <v>#N/A</v>
      </c>
      <c r="T45" t="e">
        <f t="shared" si="17"/>
        <v>#N/A</v>
      </c>
      <c r="U45" t="e">
        <f t="shared" si="18"/>
        <v>#N/A</v>
      </c>
      <c r="V45" t="e">
        <f t="shared" si="19"/>
        <v>#N/A</v>
      </c>
      <c r="W45" t="e">
        <f t="shared" si="20"/>
        <v>#N/A</v>
      </c>
      <c r="X45" t="e">
        <f t="shared" si="21"/>
        <v>#N/A</v>
      </c>
      <c r="Y45" s="12" t="s">
        <v>150</v>
      </c>
      <c r="Z45" t="s">
        <v>751</v>
      </c>
      <c r="AA45" t="s">
        <v>684</v>
      </c>
      <c r="AB45" t="s">
        <v>23</v>
      </c>
      <c r="AC45" t="s">
        <v>1070</v>
      </c>
      <c r="AE45" t="s">
        <v>720</v>
      </c>
      <c r="AF45" t="s">
        <v>1714</v>
      </c>
      <c r="AG45" t="s">
        <v>1072</v>
      </c>
      <c r="AH45" t="s">
        <v>430</v>
      </c>
    </row>
    <row r="46" spans="1:35" ht="15" x14ac:dyDescent="0.25">
      <c r="Y46" s="12" t="s">
        <v>320</v>
      </c>
      <c r="Z46" t="s">
        <v>746</v>
      </c>
      <c r="AA46" t="s">
        <v>1715</v>
      </c>
      <c r="AB46" t="s">
        <v>924</v>
      </c>
      <c r="AC46" t="s">
        <v>422</v>
      </c>
      <c r="AD46" t="s">
        <v>1161</v>
      </c>
      <c r="AF46" t="s">
        <v>774</v>
      </c>
      <c r="AG46" t="s">
        <v>424</v>
      </c>
      <c r="AH46" t="s">
        <v>424</v>
      </c>
    </row>
    <row r="47" spans="1:35" ht="15" x14ac:dyDescent="0.25">
      <c r="Y47" s="12" t="s">
        <v>520</v>
      </c>
      <c r="Z47" t="s">
        <v>753</v>
      </c>
      <c r="AA47" t="s">
        <v>1082</v>
      </c>
      <c r="AB47" t="s">
        <v>24</v>
      </c>
      <c r="AC47" t="s">
        <v>421</v>
      </c>
      <c r="AE47" t="s">
        <v>722</v>
      </c>
      <c r="AF47" t="s">
        <v>775</v>
      </c>
      <c r="AG47" t="s">
        <v>424</v>
      </c>
    </row>
    <row r="48" spans="1:35" ht="15" x14ac:dyDescent="0.25">
      <c r="Y48" s="12" t="s">
        <v>321</v>
      </c>
      <c r="Z48" t="s">
        <v>751</v>
      </c>
      <c r="AA48" t="s">
        <v>1716</v>
      </c>
      <c r="AB48" t="s">
        <v>1662</v>
      </c>
      <c r="AC48" t="s">
        <v>421</v>
      </c>
      <c r="AF48" t="s">
        <v>778</v>
      </c>
      <c r="AG48" t="s">
        <v>424</v>
      </c>
      <c r="AH48" t="s">
        <v>1093</v>
      </c>
      <c r="AI48" t="s">
        <v>424</v>
      </c>
    </row>
    <row r="49" spans="25:36" ht="15" x14ac:dyDescent="0.25">
      <c r="Y49" s="12" t="s">
        <v>322</v>
      </c>
      <c r="Z49" t="s">
        <v>751</v>
      </c>
      <c r="AA49" t="s">
        <v>685</v>
      </c>
      <c r="AB49" t="s">
        <v>20</v>
      </c>
      <c r="AC49" t="s">
        <v>9</v>
      </c>
      <c r="AD49" t="s">
        <v>1167</v>
      </c>
      <c r="AE49" t="s">
        <v>722</v>
      </c>
    </row>
    <row r="50" spans="25:36" ht="15" x14ac:dyDescent="0.25">
      <c r="Y50" s="12" t="s">
        <v>521</v>
      </c>
      <c r="Z50" t="s">
        <v>748</v>
      </c>
      <c r="AA50" t="s">
        <v>1717</v>
      </c>
      <c r="AB50" t="s">
        <v>22</v>
      </c>
      <c r="AC50" t="s">
        <v>1070</v>
      </c>
      <c r="AD50" t="s">
        <v>722</v>
      </c>
      <c r="AF50" t="s">
        <v>779</v>
      </c>
    </row>
    <row r="51" spans="25:36" ht="15" x14ac:dyDescent="0.25">
      <c r="Y51" s="12" t="s">
        <v>323</v>
      </c>
      <c r="Z51" t="s">
        <v>753</v>
      </c>
      <c r="AA51" t="s">
        <v>1718</v>
      </c>
      <c r="AB51" t="s">
        <v>22</v>
      </c>
      <c r="AC51" t="s">
        <v>1070</v>
      </c>
      <c r="AD51" t="s">
        <v>1167</v>
      </c>
      <c r="AE51" t="s">
        <v>722</v>
      </c>
      <c r="AF51" t="s">
        <v>780</v>
      </c>
      <c r="AG51" t="s">
        <v>1670</v>
      </c>
    </row>
    <row r="52" spans="25:36" ht="15" x14ac:dyDescent="0.25">
      <c r="Y52" s="12" t="s">
        <v>324</v>
      </c>
      <c r="Z52" t="s">
        <v>749</v>
      </c>
      <c r="AA52" t="s">
        <v>1719</v>
      </c>
      <c r="AB52" t="s">
        <v>22</v>
      </c>
      <c r="AC52" t="s">
        <v>421</v>
      </c>
      <c r="AD52" t="s">
        <v>1165</v>
      </c>
      <c r="AE52" t="s">
        <v>722</v>
      </c>
      <c r="AF52" t="s">
        <v>781</v>
      </c>
      <c r="AG52" t="s">
        <v>1083</v>
      </c>
      <c r="AH52" t="s">
        <v>1072</v>
      </c>
      <c r="AI52" t="s">
        <v>430</v>
      </c>
      <c r="AJ52" t="s">
        <v>1678</v>
      </c>
    </row>
    <row r="53" spans="25:36" ht="15" x14ac:dyDescent="0.25">
      <c r="Y53" s="12" t="s">
        <v>325</v>
      </c>
      <c r="Z53" t="s">
        <v>748</v>
      </c>
      <c r="AA53" t="s">
        <v>1720</v>
      </c>
      <c r="AB53" t="s">
        <v>20</v>
      </c>
      <c r="AC53" t="s">
        <v>420</v>
      </c>
      <c r="AD53" t="s">
        <v>1197</v>
      </c>
      <c r="AE53" t="s">
        <v>722</v>
      </c>
    </row>
    <row r="54" spans="25:36" ht="15" x14ac:dyDescent="0.25">
      <c r="Y54" s="12" t="s">
        <v>522</v>
      </c>
      <c r="Z54" t="s">
        <v>753</v>
      </c>
      <c r="AA54" t="s">
        <v>1721</v>
      </c>
      <c r="AB54" t="s">
        <v>20</v>
      </c>
      <c r="AC54" t="s">
        <v>422</v>
      </c>
      <c r="AD54" t="s">
        <v>722</v>
      </c>
      <c r="AE54" t="s">
        <v>722</v>
      </c>
      <c r="AF54" t="s">
        <v>782</v>
      </c>
      <c r="AG54" t="s">
        <v>426</v>
      </c>
    </row>
    <row r="55" spans="25:36" ht="15" x14ac:dyDescent="0.25">
      <c r="Y55" s="12" t="s">
        <v>326</v>
      </c>
      <c r="Z55" t="s">
        <v>746</v>
      </c>
      <c r="AA55" t="s">
        <v>1722</v>
      </c>
      <c r="AB55" t="s">
        <v>23</v>
      </c>
      <c r="AC55" t="s">
        <v>423</v>
      </c>
      <c r="AF55" t="s">
        <v>783</v>
      </c>
      <c r="AG55" t="s">
        <v>424</v>
      </c>
      <c r="AH55" t="s">
        <v>424</v>
      </c>
    </row>
    <row r="56" spans="25:36" ht="15" x14ac:dyDescent="0.25">
      <c r="Y56" s="12" t="s">
        <v>327</v>
      </c>
      <c r="Z56" t="s">
        <v>753</v>
      </c>
      <c r="AA56" t="s">
        <v>1723</v>
      </c>
      <c r="AB56" t="s">
        <v>27</v>
      </c>
      <c r="AC56" t="s">
        <v>422</v>
      </c>
      <c r="AD56" t="s">
        <v>1161</v>
      </c>
      <c r="AG56" t="s">
        <v>424</v>
      </c>
    </row>
    <row r="57" spans="25:36" ht="15" x14ac:dyDescent="0.25">
      <c r="Y57" s="12" t="s">
        <v>104</v>
      </c>
      <c r="Z57" t="s">
        <v>749</v>
      </c>
      <c r="AA57" t="s">
        <v>1084</v>
      </c>
      <c r="AB57" t="s">
        <v>20</v>
      </c>
      <c r="AC57" t="s">
        <v>1070</v>
      </c>
      <c r="AD57" t="s">
        <v>1165</v>
      </c>
      <c r="AE57" t="s">
        <v>983</v>
      </c>
      <c r="AF57" t="s">
        <v>750</v>
      </c>
      <c r="AG57" t="s">
        <v>1072</v>
      </c>
      <c r="AH57" t="s">
        <v>1073</v>
      </c>
    </row>
    <row r="58" spans="25:36" ht="15" x14ac:dyDescent="0.25">
      <c r="Y58" s="12" t="s">
        <v>115</v>
      </c>
      <c r="Z58" t="s">
        <v>784</v>
      </c>
      <c r="AA58" t="s">
        <v>1724</v>
      </c>
      <c r="AB58" t="s">
        <v>1662</v>
      </c>
      <c r="AC58" t="s">
        <v>1070</v>
      </c>
      <c r="AE58" t="s">
        <v>722</v>
      </c>
      <c r="AF58" t="s">
        <v>785</v>
      </c>
    </row>
    <row r="59" spans="25:36" ht="15" x14ac:dyDescent="0.25">
      <c r="Y59" s="12" t="s">
        <v>116</v>
      </c>
      <c r="Z59" t="s">
        <v>746</v>
      </c>
      <c r="AA59" t="s">
        <v>1725</v>
      </c>
      <c r="AB59" t="s">
        <v>20</v>
      </c>
      <c r="AC59" t="s">
        <v>421</v>
      </c>
      <c r="AD59" t="s">
        <v>1167</v>
      </c>
      <c r="AE59" t="s">
        <v>722</v>
      </c>
      <c r="AF59" t="s">
        <v>786</v>
      </c>
      <c r="AG59" t="s">
        <v>1093</v>
      </c>
      <c r="AH59" t="s">
        <v>424</v>
      </c>
    </row>
    <row r="60" spans="25:36" ht="15" x14ac:dyDescent="0.25">
      <c r="Y60" s="12" t="s">
        <v>328</v>
      </c>
      <c r="Z60" t="s">
        <v>748</v>
      </c>
      <c r="AA60" t="s">
        <v>1085</v>
      </c>
      <c r="AB60" t="s">
        <v>1662</v>
      </c>
      <c r="AC60" t="s">
        <v>421</v>
      </c>
      <c r="AE60" t="s">
        <v>722</v>
      </c>
      <c r="AF60" t="s">
        <v>787</v>
      </c>
    </row>
    <row r="61" spans="25:36" ht="15" x14ac:dyDescent="0.25">
      <c r="Y61" s="12" t="s">
        <v>329</v>
      </c>
      <c r="Z61" t="s">
        <v>748</v>
      </c>
      <c r="AA61" t="s">
        <v>686</v>
      </c>
      <c r="AB61" t="s">
        <v>28</v>
      </c>
      <c r="AC61" t="s">
        <v>421</v>
      </c>
      <c r="AE61" t="s">
        <v>722</v>
      </c>
    </row>
    <row r="62" spans="25:36" ht="15" x14ac:dyDescent="0.25">
      <c r="Y62" s="12" t="s">
        <v>330</v>
      </c>
      <c r="Z62" t="s">
        <v>784</v>
      </c>
      <c r="AA62" t="s">
        <v>1086</v>
      </c>
      <c r="AB62" t="s">
        <v>1662</v>
      </c>
      <c r="AC62" t="s">
        <v>1070</v>
      </c>
      <c r="AE62" t="s">
        <v>722</v>
      </c>
      <c r="AF62" t="s">
        <v>788</v>
      </c>
    </row>
    <row r="63" spans="25:36" ht="15" x14ac:dyDescent="0.25">
      <c r="Y63" s="12" t="s">
        <v>151</v>
      </c>
      <c r="Z63" t="s">
        <v>784</v>
      </c>
      <c r="AA63" t="s">
        <v>1726</v>
      </c>
      <c r="AB63" t="s">
        <v>1662</v>
      </c>
      <c r="AC63" t="s">
        <v>421</v>
      </c>
      <c r="AE63" t="s">
        <v>722</v>
      </c>
      <c r="AF63" t="s">
        <v>789</v>
      </c>
    </row>
    <row r="64" spans="25:36" ht="15" x14ac:dyDescent="0.25">
      <c r="Y64" s="12" t="s">
        <v>1727</v>
      </c>
      <c r="Z64" t="s">
        <v>751</v>
      </c>
      <c r="AA64" t="s">
        <v>1087</v>
      </c>
      <c r="AB64" t="s">
        <v>1662</v>
      </c>
      <c r="AC64" t="s">
        <v>1070</v>
      </c>
      <c r="AE64" t="s">
        <v>722</v>
      </c>
      <c r="AF64" t="s">
        <v>790</v>
      </c>
      <c r="AG64" t="s">
        <v>1072</v>
      </c>
      <c r="AH64" t="s">
        <v>424</v>
      </c>
      <c r="AI64" t="s">
        <v>424</v>
      </c>
    </row>
    <row r="65" spans="25:35" ht="15" x14ac:dyDescent="0.25">
      <c r="Y65" s="12" t="s">
        <v>941</v>
      </c>
      <c r="Z65" t="s">
        <v>749</v>
      </c>
      <c r="AA65" t="s">
        <v>1087</v>
      </c>
      <c r="AB65" t="s">
        <v>1662</v>
      </c>
      <c r="AC65" t="s">
        <v>1070</v>
      </c>
      <c r="AE65" t="s">
        <v>722</v>
      </c>
      <c r="AF65" t="s">
        <v>791</v>
      </c>
      <c r="AG65" t="s">
        <v>1072</v>
      </c>
      <c r="AH65" t="s">
        <v>424</v>
      </c>
      <c r="AI65" t="s">
        <v>424</v>
      </c>
    </row>
    <row r="66" spans="25:35" ht="15" x14ac:dyDescent="0.25">
      <c r="Y66" s="12" t="s">
        <v>523</v>
      </c>
      <c r="Z66" t="s">
        <v>751</v>
      </c>
      <c r="AA66" t="s">
        <v>1088</v>
      </c>
      <c r="AB66" t="s">
        <v>26</v>
      </c>
      <c r="AC66" t="s">
        <v>422</v>
      </c>
      <c r="AD66" t="s">
        <v>1158</v>
      </c>
      <c r="AF66" t="s">
        <v>792</v>
      </c>
      <c r="AG66" t="s">
        <v>424</v>
      </c>
      <c r="AH66" t="s">
        <v>424</v>
      </c>
      <c r="AI66" t="s">
        <v>424</v>
      </c>
    </row>
    <row r="67" spans="25:35" ht="15" x14ac:dyDescent="0.25">
      <c r="Y67" s="12" t="s">
        <v>524</v>
      </c>
      <c r="Z67" t="s">
        <v>751</v>
      </c>
      <c r="AA67" t="s">
        <v>1089</v>
      </c>
      <c r="AB67" t="s">
        <v>26</v>
      </c>
      <c r="AC67" t="s">
        <v>422</v>
      </c>
      <c r="AD67" t="s">
        <v>1158</v>
      </c>
      <c r="AF67" t="s">
        <v>793</v>
      </c>
      <c r="AG67" t="s">
        <v>424</v>
      </c>
      <c r="AH67" t="s">
        <v>424</v>
      </c>
      <c r="AI67" t="s">
        <v>426</v>
      </c>
    </row>
    <row r="68" spans="25:35" ht="15" x14ac:dyDescent="0.25">
      <c r="Y68" s="12" t="s">
        <v>525</v>
      </c>
      <c r="Z68" t="s">
        <v>751</v>
      </c>
      <c r="AA68" t="s">
        <v>1728</v>
      </c>
      <c r="AB68" t="s">
        <v>26</v>
      </c>
      <c r="AC68" t="s">
        <v>422</v>
      </c>
      <c r="AD68" t="s">
        <v>1164</v>
      </c>
      <c r="AF68" t="s">
        <v>794</v>
      </c>
      <c r="AG68" t="s">
        <v>424</v>
      </c>
      <c r="AH68" t="s">
        <v>424</v>
      </c>
      <c r="AI68" t="s">
        <v>424</v>
      </c>
    </row>
    <row r="69" spans="25:35" ht="15" x14ac:dyDescent="0.25">
      <c r="Y69" s="12" t="s">
        <v>1729</v>
      </c>
      <c r="Z69" t="s">
        <v>751</v>
      </c>
      <c r="AA69" t="s">
        <v>1730</v>
      </c>
      <c r="AB69" t="s">
        <v>776</v>
      </c>
      <c r="AC69" t="s">
        <v>422</v>
      </c>
      <c r="AD69" t="s">
        <v>1158</v>
      </c>
      <c r="AF69" t="s">
        <v>1731</v>
      </c>
      <c r="AG69" t="s">
        <v>424</v>
      </c>
      <c r="AH69" t="s">
        <v>424</v>
      </c>
      <c r="AI69" t="s">
        <v>424</v>
      </c>
    </row>
    <row r="70" spans="25:35" ht="15" x14ac:dyDescent="0.25">
      <c r="Y70" s="12" t="s">
        <v>331</v>
      </c>
      <c r="Z70" t="s">
        <v>746</v>
      </c>
      <c r="AA70" t="s">
        <v>1090</v>
      </c>
      <c r="AB70" t="s">
        <v>22</v>
      </c>
      <c r="AC70" t="s">
        <v>420</v>
      </c>
      <c r="AD70" t="s">
        <v>1167</v>
      </c>
      <c r="AF70" t="s">
        <v>795</v>
      </c>
      <c r="AG70" t="s">
        <v>433</v>
      </c>
      <c r="AH70" t="s">
        <v>425</v>
      </c>
    </row>
    <row r="71" spans="25:35" ht="15" x14ac:dyDescent="0.25">
      <c r="Y71" s="12" t="s">
        <v>526</v>
      </c>
      <c r="Z71" t="s">
        <v>751</v>
      </c>
      <c r="AA71" t="s">
        <v>1091</v>
      </c>
      <c r="AB71" t="s">
        <v>20</v>
      </c>
      <c r="AC71" t="s">
        <v>1705</v>
      </c>
      <c r="AD71" t="s">
        <v>1165</v>
      </c>
      <c r="AE71" t="s">
        <v>722</v>
      </c>
      <c r="AF71" t="s">
        <v>796</v>
      </c>
      <c r="AG71" t="s">
        <v>432</v>
      </c>
      <c r="AH71" t="s">
        <v>430</v>
      </c>
    </row>
    <row r="72" spans="25:35" ht="15" x14ac:dyDescent="0.25">
      <c r="Y72" s="12" t="s">
        <v>152</v>
      </c>
      <c r="Z72" t="s">
        <v>751</v>
      </c>
      <c r="AA72" t="s">
        <v>1732</v>
      </c>
      <c r="AB72" t="s">
        <v>20</v>
      </c>
      <c r="AC72" t="s">
        <v>1070</v>
      </c>
      <c r="AE72" t="s">
        <v>722</v>
      </c>
      <c r="AF72" t="s">
        <v>1733</v>
      </c>
      <c r="AG72" t="s">
        <v>424</v>
      </c>
      <c r="AH72" t="s">
        <v>1072</v>
      </c>
      <c r="AI72" t="s">
        <v>426</v>
      </c>
    </row>
    <row r="73" spans="25:35" ht="15" x14ac:dyDescent="0.25">
      <c r="Y73" s="12" t="s">
        <v>332</v>
      </c>
      <c r="Z73" t="s">
        <v>753</v>
      </c>
      <c r="AA73" t="s">
        <v>1734</v>
      </c>
      <c r="AB73" t="s">
        <v>20</v>
      </c>
      <c r="AC73" t="s">
        <v>1070</v>
      </c>
      <c r="AE73" t="s">
        <v>722</v>
      </c>
      <c r="AF73" t="s">
        <v>797</v>
      </c>
      <c r="AG73" t="s">
        <v>429</v>
      </c>
    </row>
    <row r="74" spans="25:35" ht="15" x14ac:dyDescent="0.25">
      <c r="Y74" s="12" t="s">
        <v>527</v>
      </c>
      <c r="Z74" t="s">
        <v>753</v>
      </c>
      <c r="AA74" t="s">
        <v>1735</v>
      </c>
      <c r="AB74" t="s">
        <v>24</v>
      </c>
      <c r="AC74" t="s">
        <v>420</v>
      </c>
      <c r="AE74" t="s">
        <v>722</v>
      </c>
      <c r="AF74" t="s">
        <v>798</v>
      </c>
      <c r="AG74" t="s">
        <v>433</v>
      </c>
    </row>
    <row r="75" spans="25:35" ht="15" x14ac:dyDescent="0.25">
      <c r="Y75" s="12" t="s">
        <v>333</v>
      </c>
      <c r="Z75" t="s">
        <v>748</v>
      </c>
      <c r="AA75" t="s">
        <v>687</v>
      </c>
      <c r="AB75" t="s">
        <v>20</v>
      </c>
      <c r="AC75" t="s">
        <v>9</v>
      </c>
      <c r="AE75" t="s">
        <v>722</v>
      </c>
      <c r="AF75" t="s">
        <v>799</v>
      </c>
    </row>
    <row r="76" spans="25:35" ht="15" x14ac:dyDescent="0.25">
      <c r="Y76" s="12" t="s">
        <v>44</v>
      </c>
      <c r="Z76" t="s">
        <v>751</v>
      </c>
      <c r="AA76" t="s">
        <v>1736</v>
      </c>
      <c r="AB76" t="s">
        <v>20</v>
      </c>
      <c r="AC76" t="s">
        <v>1076</v>
      </c>
      <c r="AF76" t="s">
        <v>1737</v>
      </c>
      <c r="AG76" t="s">
        <v>430</v>
      </c>
      <c r="AH76" t="s">
        <v>430</v>
      </c>
      <c r="AI76" t="s">
        <v>435</v>
      </c>
    </row>
    <row r="77" spans="25:35" ht="15" x14ac:dyDescent="0.25">
      <c r="Y77" s="12" t="s">
        <v>334</v>
      </c>
      <c r="Z77" t="s">
        <v>746</v>
      </c>
      <c r="AA77" t="s">
        <v>1738</v>
      </c>
      <c r="AB77" t="s">
        <v>1739</v>
      </c>
      <c r="AC77" t="s">
        <v>421</v>
      </c>
      <c r="AD77" t="s">
        <v>1161</v>
      </c>
      <c r="AE77" t="s">
        <v>722</v>
      </c>
      <c r="AG77" t="s">
        <v>426</v>
      </c>
      <c r="AH77" t="s">
        <v>426</v>
      </c>
    </row>
    <row r="78" spans="25:35" ht="15" x14ac:dyDescent="0.25">
      <c r="Y78" s="12" t="s">
        <v>528</v>
      </c>
      <c r="Z78" t="s">
        <v>749</v>
      </c>
      <c r="AA78" t="s">
        <v>1092</v>
      </c>
      <c r="AB78" t="s">
        <v>20</v>
      </c>
      <c r="AC78" t="s">
        <v>1070</v>
      </c>
      <c r="AD78" t="s">
        <v>1165</v>
      </c>
      <c r="AF78" t="s">
        <v>800</v>
      </c>
      <c r="AG78" t="s">
        <v>1072</v>
      </c>
      <c r="AH78" t="s">
        <v>1073</v>
      </c>
    </row>
    <row r="79" spans="25:35" ht="15" x14ac:dyDescent="0.25">
      <c r="Y79" s="12" t="s">
        <v>335</v>
      </c>
      <c r="Z79" t="s">
        <v>751</v>
      </c>
      <c r="AA79" t="s">
        <v>1740</v>
      </c>
      <c r="AB79" t="s">
        <v>27</v>
      </c>
      <c r="AC79" t="s">
        <v>422</v>
      </c>
      <c r="AD79" t="s">
        <v>1158</v>
      </c>
      <c r="AE79" t="s">
        <v>722</v>
      </c>
      <c r="AF79" t="s">
        <v>801</v>
      </c>
      <c r="AG79" t="s">
        <v>424</v>
      </c>
      <c r="AH79" t="s">
        <v>424</v>
      </c>
      <c r="AI79" t="s">
        <v>424</v>
      </c>
    </row>
    <row r="80" spans="25:35" ht="15" x14ac:dyDescent="0.25">
      <c r="Y80" s="12" t="s">
        <v>336</v>
      </c>
      <c r="Z80" t="s">
        <v>746</v>
      </c>
      <c r="AA80" t="s">
        <v>1741</v>
      </c>
      <c r="AB80" t="s">
        <v>27</v>
      </c>
      <c r="AC80" t="s">
        <v>420</v>
      </c>
      <c r="AD80" t="s">
        <v>1221</v>
      </c>
      <c r="AF80" t="s">
        <v>802</v>
      </c>
      <c r="AG80" t="s">
        <v>424</v>
      </c>
      <c r="AH80" t="s">
        <v>424</v>
      </c>
    </row>
    <row r="81" spans="25:36" ht="15" x14ac:dyDescent="0.25">
      <c r="Y81" s="12" t="s">
        <v>529</v>
      </c>
      <c r="Z81" t="s">
        <v>753</v>
      </c>
      <c r="AA81" t="s">
        <v>1742</v>
      </c>
      <c r="AB81" t="s">
        <v>27</v>
      </c>
      <c r="AC81" t="s">
        <v>1705</v>
      </c>
      <c r="AD81" t="s">
        <v>1167</v>
      </c>
      <c r="AE81" t="s">
        <v>722</v>
      </c>
      <c r="AF81" t="s">
        <v>803</v>
      </c>
      <c r="AG81" t="s">
        <v>424</v>
      </c>
    </row>
    <row r="82" spans="25:36" ht="15" x14ac:dyDescent="0.25">
      <c r="Y82" s="12" t="s">
        <v>337</v>
      </c>
      <c r="Z82" t="s">
        <v>746</v>
      </c>
      <c r="AA82" t="s">
        <v>1743</v>
      </c>
      <c r="AB82" t="s">
        <v>27</v>
      </c>
      <c r="AC82" t="s">
        <v>422</v>
      </c>
      <c r="AD82" t="s">
        <v>1221</v>
      </c>
      <c r="AF82" t="s">
        <v>804</v>
      </c>
      <c r="AG82" t="s">
        <v>424</v>
      </c>
      <c r="AH82" t="s">
        <v>1670</v>
      </c>
    </row>
    <row r="83" spans="25:36" ht="15" x14ac:dyDescent="0.25">
      <c r="Y83" s="12" t="s">
        <v>338</v>
      </c>
      <c r="Z83" t="s">
        <v>753</v>
      </c>
      <c r="AA83" t="s">
        <v>1744</v>
      </c>
      <c r="AB83" t="s">
        <v>27</v>
      </c>
      <c r="AC83" t="s">
        <v>422</v>
      </c>
      <c r="AD83" t="s">
        <v>1221</v>
      </c>
      <c r="AF83" t="s">
        <v>805</v>
      </c>
      <c r="AG83" t="s">
        <v>424</v>
      </c>
    </row>
    <row r="84" spans="25:36" ht="15" x14ac:dyDescent="0.25">
      <c r="Y84" s="12" t="s">
        <v>339</v>
      </c>
      <c r="Z84" t="s">
        <v>784</v>
      </c>
      <c r="AA84" t="s">
        <v>1745</v>
      </c>
      <c r="AB84" t="s">
        <v>1662</v>
      </c>
      <c r="AC84" t="s">
        <v>1705</v>
      </c>
      <c r="AE84" t="s">
        <v>1227</v>
      </c>
      <c r="AF84" t="s">
        <v>806</v>
      </c>
    </row>
    <row r="85" spans="25:36" ht="15" x14ac:dyDescent="0.25">
      <c r="Y85" s="12" t="s">
        <v>340</v>
      </c>
      <c r="Z85" t="s">
        <v>784</v>
      </c>
      <c r="AA85" t="s">
        <v>1746</v>
      </c>
      <c r="AB85" t="s">
        <v>1662</v>
      </c>
      <c r="AC85" t="s">
        <v>1705</v>
      </c>
      <c r="AE85" t="s">
        <v>1227</v>
      </c>
      <c r="AF85" t="s">
        <v>807</v>
      </c>
    </row>
    <row r="86" spans="25:36" ht="15" x14ac:dyDescent="0.25">
      <c r="Y86" s="12" t="s">
        <v>341</v>
      </c>
      <c r="Z86" t="s">
        <v>784</v>
      </c>
      <c r="AA86" t="s">
        <v>1747</v>
      </c>
      <c r="AB86" t="s">
        <v>1662</v>
      </c>
      <c r="AC86" t="s">
        <v>1705</v>
      </c>
      <c r="AD86" t="s">
        <v>1164</v>
      </c>
      <c r="AE86" t="s">
        <v>1227</v>
      </c>
      <c r="AF86" t="s">
        <v>808</v>
      </c>
    </row>
    <row r="87" spans="25:36" ht="15" x14ac:dyDescent="0.25">
      <c r="Y87" s="12" t="s">
        <v>59</v>
      </c>
      <c r="Z87" t="s">
        <v>749</v>
      </c>
      <c r="AA87" t="s">
        <v>1748</v>
      </c>
      <c r="AB87" t="s">
        <v>1662</v>
      </c>
      <c r="AC87" t="s">
        <v>1705</v>
      </c>
      <c r="AE87" t="s">
        <v>1140</v>
      </c>
      <c r="AG87" t="s">
        <v>424</v>
      </c>
    </row>
    <row r="88" spans="25:36" ht="15" x14ac:dyDescent="0.25">
      <c r="Y88" s="12" t="s">
        <v>342</v>
      </c>
      <c r="Z88" t="s">
        <v>746</v>
      </c>
      <c r="AA88" t="s">
        <v>1749</v>
      </c>
      <c r="AB88" t="s">
        <v>1662</v>
      </c>
      <c r="AC88" t="s">
        <v>1705</v>
      </c>
      <c r="AD88" t="s">
        <v>1167</v>
      </c>
      <c r="AG88" t="s">
        <v>424</v>
      </c>
      <c r="AH88" t="s">
        <v>1670</v>
      </c>
    </row>
    <row r="89" spans="25:36" ht="15" x14ac:dyDescent="0.25">
      <c r="Y89" s="12" t="s">
        <v>343</v>
      </c>
      <c r="Z89" t="s">
        <v>784</v>
      </c>
      <c r="AA89" t="s">
        <v>1750</v>
      </c>
      <c r="AB89" t="s">
        <v>1662</v>
      </c>
      <c r="AC89" t="s">
        <v>1705</v>
      </c>
      <c r="AE89" t="s">
        <v>1227</v>
      </c>
      <c r="AF89" t="s">
        <v>809</v>
      </c>
    </row>
    <row r="90" spans="25:36" ht="15" x14ac:dyDescent="0.25">
      <c r="Y90" s="12" t="s">
        <v>530</v>
      </c>
      <c r="Z90" t="s">
        <v>784</v>
      </c>
      <c r="AA90" t="s">
        <v>1751</v>
      </c>
      <c r="AB90" t="s">
        <v>1662</v>
      </c>
      <c r="AC90" t="s">
        <v>420</v>
      </c>
      <c r="AE90" t="s">
        <v>1227</v>
      </c>
    </row>
    <row r="91" spans="25:36" ht="15" x14ac:dyDescent="0.25">
      <c r="Y91" s="12" t="s">
        <v>942</v>
      </c>
      <c r="Z91" t="s">
        <v>784</v>
      </c>
      <c r="AA91" t="s">
        <v>1752</v>
      </c>
      <c r="AB91" t="s">
        <v>1662</v>
      </c>
      <c r="AC91" t="s">
        <v>420</v>
      </c>
      <c r="AE91" t="s">
        <v>1227</v>
      </c>
      <c r="AF91" t="s">
        <v>810</v>
      </c>
    </row>
    <row r="92" spans="25:36" ht="15" x14ac:dyDescent="0.25">
      <c r="Y92" s="12" t="s">
        <v>106</v>
      </c>
      <c r="Z92" t="s">
        <v>749</v>
      </c>
      <c r="AA92" t="s">
        <v>1753</v>
      </c>
      <c r="AB92" t="s">
        <v>20</v>
      </c>
      <c r="AC92" t="s">
        <v>1070</v>
      </c>
      <c r="AE92" t="s">
        <v>720</v>
      </c>
      <c r="AG92" t="s">
        <v>1754</v>
      </c>
      <c r="AH92" t="s">
        <v>1071</v>
      </c>
      <c r="AI92" t="s">
        <v>1696</v>
      </c>
      <c r="AJ92" t="s">
        <v>1072</v>
      </c>
    </row>
    <row r="93" spans="25:36" ht="15" x14ac:dyDescent="0.25">
      <c r="Y93" s="12" t="s">
        <v>943</v>
      </c>
      <c r="Z93" t="s">
        <v>751</v>
      </c>
      <c r="AA93" t="s">
        <v>1753</v>
      </c>
      <c r="AB93" t="s">
        <v>20</v>
      </c>
      <c r="AC93" t="s">
        <v>1070</v>
      </c>
      <c r="AE93" t="s">
        <v>722</v>
      </c>
      <c r="AF93" t="s">
        <v>1755</v>
      </c>
      <c r="AG93" t="s">
        <v>1071</v>
      </c>
      <c r="AH93" t="s">
        <v>1754</v>
      </c>
      <c r="AI93" t="s">
        <v>1072</v>
      </c>
    </row>
    <row r="94" spans="25:36" ht="15" x14ac:dyDescent="0.25">
      <c r="Y94" s="12" t="s">
        <v>153</v>
      </c>
      <c r="Z94" t="s">
        <v>748</v>
      </c>
      <c r="AA94" t="s">
        <v>1756</v>
      </c>
      <c r="AB94" t="s">
        <v>27</v>
      </c>
      <c r="AC94" t="s">
        <v>422</v>
      </c>
      <c r="AD94" t="s">
        <v>1197</v>
      </c>
      <c r="AE94" t="s">
        <v>722</v>
      </c>
    </row>
    <row r="95" spans="25:36" ht="15" x14ac:dyDescent="0.25">
      <c r="Y95" s="12" t="s">
        <v>344</v>
      </c>
      <c r="Z95" t="s">
        <v>746</v>
      </c>
      <c r="AA95" t="s">
        <v>1757</v>
      </c>
      <c r="AB95" t="s">
        <v>25</v>
      </c>
      <c r="AC95" t="s">
        <v>1070</v>
      </c>
      <c r="AD95" t="s">
        <v>1167</v>
      </c>
      <c r="AE95" t="s">
        <v>722</v>
      </c>
      <c r="AF95" t="s">
        <v>811</v>
      </c>
      <c r="AG95" t="s">
        <v>424</v>
      </c>
      <c r="AH95" t="s">
        <v>424</v>
      </c>
    </row>
    <row r="96" spans="25:36" ht="15" x14ac:dyDescent="0.25">
      <c r="Y96" s="12" t="s">
        <v>345</v>
      </c>
      <c r="Z96" t="s">
        <v>746</v>
      </c>
      <c r="AA96" t="s">
        <v>688</v>
      </c>
      <c r="AB96" t="s">
        <v>20</v>
      </c>
      <c r="AC96" t="s">
        <v>9</v>
      </c>
      <c r="AD96" t="s">
        <v>1167</v>
      </c>
      <c r="AE96" t="s">
        <v>722</v>
      </c>
      <c r="AH96" t="s">
        <v>430</v>
      </c>
    </row>
    <row r="97" spans="25:35" ht="15" x14ac:dyDescent="0.25">
      <c r="Y97" s="12" t="s">
        <v>346</v>
      </c>
      <c r="Z97" t="s">
        <v>751</v>
      </c>
      <c r="AA97" t="s">
        <v>1758</v>
      </c>
      <c r="AB97" t="s">
        <v>22</v>
      </c>
      <c r="AC97" t="s">
        <v>1705</v>
      </c>
      <c r="AD97" t="s">
        <v>1165</v>
      </c>
      <c r="AE97" t="s">
        <v>722</v>
      </c>
      <c r="AF97" t="s">
        <v>813</v>
      </c>
      <c r="AG97" t="s">
        <v>434</v>
      </c>
      <c r="AH97" t="s">
        <v>1093</v>
      </c>
      <c r="AI97" t="s">
        <v>425</v>
      </c>
    </row>
    <row r="98" spans="25:35" ht="15" x14ac:dyDescent="0.25">
      <c r="Y98" s="12" t="s">
        <v>347</v>
      </c>
      <c r="Z98" t="s">
        <v>748</v>
      </c>
      <c r="AA98" t="s">
        <v>1759</v>
      </c>
      <c r="AB98" t="s">
        <v>20</v>
      </c>
      <c r="AC98" t="s">
        <v>422</v>
      </c>
      <c r="AE98" t="s">
        <v>722</v>
      </c>
      <c r="AF98" t="s">
        <v>944</v>
      </c>
    </row>
    <row r="99" spans="25:35" ht="15" x14ac:dyDescent="0.25">
      <c r="Y99" s="12" t="s">
        <v>154</v>
      </c>
      <c r="Z99" t="s">
        <v>746</v>
      </c>
      <c r="AA99" t="s">
        <v>1760</v>
      </c>
      <c r="AB99" t="s">
        <v>23</v>
      </c>
      <c r="AC99" t="s">
        <v>1070</v>
      </c>
      <c r="AF99" t="s">
        <v>814</v>
      </c>
      <c r="AG99" t="s">
        <v>1071</v>
      </c>
      <c r="AH99" t="s">
        <v>426</v>
      </c>
    </row>
    <row r="100" spans="25:35" ht="15" x14ac:dyDescent="0.25">
      <c r="Y100" s="12" t="s">
        <v>142</v>
      </c>
      <c r="Z100" t="s">
        <v>749</v>
      </c>
      <c r="AA100" t="s">
        <v>1761</v>
      </c>
      <c r="AB100" t="s">
        <v>24</v>
      </c>
      <c r="AC100" t="s">
        <v>422</v>
      </c>
      <c r="AD100" t="s">
        <v>1165</v>
      </c>
      <c r="AF100" t="s">
        <v>816</v>
      </c>
      <c r="AG100" t="s">
        <v>1762</v>
      </c>
      <c r="AH100" t="s">
        <v>437</v>
      </c>
    </row>
    <row r="101" spans="25:35" ht="15" x14ac:dyDescent="0.25">
      <c r="Y101" s="12" t="s">
        <v>945</v>
      </c>
      <c r="Z101" t="s">
        <v>746</v>
      </c>
      <c r="AA101" t="s">
        <v>1763</v>
      </c>
      <c r="AB101" t="s">
        <v>26</v>
      </c>
      <c r="AC101" t="s">
        <v>1070</v>
      </c>
      <c r="AG101" t="s">
        <v>424</v>
      </c>
      <c r="AH101" t="s">
        <v>424</v>
      </c>
    </row>
    <row r="102" spans="25:35" ht="15" x14ac:dyDescent="0.25">
      <c r="Y102" s="12" t="s">
        <v>531</v>
      </c>
      <c r="Z102" t="s">
        <v>749</v>
      </c>
      <c r="AA102" t="s">
        <v>1764</v>
      </c>
      <c r="AB102" t="s">
        <v>28</v>
      </c>
      <c r="AC102" t="s">
        <v>421</v>
      </c>
      <c r="AE102" t="s">
        <v>722</v>
      </c>
      <c r="AF102" t="s">
        <v>1765</v>
      </c>
      <c r="AG102" t="s">
        <v>1093</v>
      </c>
      <c r="AH102" t="s">
        <v>1072</v>
      </c>
    </row>
    <row r="103" spans="25:35" ht="15" x14ac:dyDescent="0.25">
      <c r="Y103" s="12" t="s">
        <v>155</v>
      </c>
      <c r="Z103" t="s">
        <v>749</v>
      </c>
      <c r="AA103" t="s">
        <v>689</v>
      </c>
      <c r="AB103" t="s">
        <v>1662</v>
      </c>
      <c r="AC103" t="s">
        <v>1070</v>
      </c>
      <c r="AE103" t="s">
        <v>722</v>
      </c>
      <c r="AF103" t="s">
        <v>817</v>
      </c>
      <c r="AG103" t="s">
        <v>1071</v>
      </c>
      <c r="AH103" t="s">
        <v>436</v>
      </c>
      <c r="AI103" t="s">
        <v>1072</v>
      </c>
    </row>
    <row r="104" spans="25:35" ht="15" x14ac:dyDescent="0.25">
      <c r="Y104" s="12" t="s">
        <v>946</v>
      </c>
      <c r="Z104" t="s">
        <v>784</v>
      </c>
      <c r="AA104" t="s">
        <v>1766</v>
      </c>
      <c r="AB104" t="s">
        <v>23</v>
      </c>
      <c r="AC104" t="s">
        <v>1705</v>
      </c>
      <c r="AD104" t="s">
        <v>1165</v>
      </c>
      <c r="AE104" t="s">
        <v>722</v>
      </c>
      <c r="AF104" t="s">
        <v>815</v>
      </c>
    </row>
    <row r="105" spans="25:35" ht="15" x14ac:dyDescent="0.25">
      <c r="Y105" s="12" t="s">
        <v>215</v>
      </c>
      <c r="Z105" t="s">
        <v>749</v>
      </c>
      <c r="AA105" t="s">
        <v>690</v>
      </c>
      <c r="AB105" t="s">
        <v>28</v>
      </c>
      <c r="AC105" t="s">
        <v>1070</v>
      </c>
      <c r="AD105" t="s">
        <v>1165</v>
      </c>
      <c r="AE105" t="s">
        <v>722</v>
      </c>
      <c r="AG105" t="s">
        <v>1071</v>
      </c>
      <c r="AH105" t="s">
        <v>1072</v>
      </c>
    </row>
    <row r="106" spans="25:35" ht="15" x14ac:dyDescent="0.25">
      <c r="Y106" s="12" t="s">
        <v>216</v>
      </c>
      <c r="Z106" t="s">
        <v>749</v>
      </c>
      <c r="AA106" t="s">
        <v>1767</v>
      </c>
      <c r="AB106" t="s">
        <v>26</v>
      </c>
      <c r="AC106" t="s">
        <v>1070</v>
      </c>
      <c r="AD106" t="s">
        <v>1165</v>
      </c>
      <c r="AE106" t="s">
        <v>722</v>
      </c>
      <c r="AG106" t="s">
        <v>1071</v>
      </c>
      <c r="AH106" t="s">
        <v>1072</v>
      </c>
    </row>
    <row r="107" spans="25:35" ht="15" x14ac:dyDescent="0.25">
      <c r="Y107" s="12" t="s">
        <v>1768</v>
      </c>
      <c r="Z107" t="s">
        <v>751</v>
      </c>
      <c r="AA107" t="s">
        <v>1769</v>
      </c>
      <c r="AB107" t="s">
        <v>1662</v>
      </c>
      <c r="AC107" t="s">
        <v>1070</v>
      </c>
      <c r="AE107" t="s">
        <v>722</v>
      </c>
      <c r="AF107" t="s">
        <v>812</v>
      </c>
      <c r="AG107" t="s">
        <v>1071</v>
      </c>
      <c r="AH107" t="s">
        <v>426</v>
      </c>
      <c r="AI107" t="s">
        <v>436</v>
      </c>
    </row>
    <row r="108" spans="25:35" ht="15" x14ac:dyDescent="0.25">
      <c r="Y108" s="12" t="s">
        <v>1770</v>
      </c>
      <c r="Z108" t="s">
        <v>749</v>
      </c>
      <c r="AA108" t="s">
        <v>1771</v>
      </c>
      <c r="AB108" t="s">
        <v>1662</v>
      </c>
      <c r="AC108" t="s">
        <v>1070</v>
      </c>
      <c r="AF108" t="s">
        <v>818</v>
      </c>
      <c r="AG108" t="s">
        <v>1071</v>
      </c>
      <c r="AH108" t="s">
        <v>426</v>
      </c>
      <c r="AI108" t="s">
        <v>436</v>
      </c>
    </row>
    <row r="109" spans="25:35" ht="15" x14ac:dyDescent="0.25">
      <c r="Y109" s="12" t="s">
        <v>348</v>
      </c>
      <c r="Z109" t="s">
        <v>746</v>
      </c>
      <c r="AA109" t="s">
        <v>1772</v>
      </c>
      <c r="AB109" t="s">
        <v>20</v>
      </c>
      <c r="AC109" t="s">
        <v>421</v>
      </c>
      <c r="AE109" t="s">
        <v>722</v>
      </c>
      <c r="AF109" t="s">
        <v>819</v>
      </c>
      <c r="AG109" t="s">
        <v>1093</v>
      </c>
      <c r="AH109" t="s">
        <v>1072</v>
      </c>
    </row>
    <row r="110" spans="25:35" ht="15" x14ac:dyDescent="0.25">
      <c r="Y110" s="12" t="s">
        <v>349</v>
      </c>
      <c r="Z110" t="s">
        <v>751</v>
      </c>
      <c r="AA110" t="s">
        <v>1773</v>
      </c>
      <c r="AB110" t="s">
        <v>20</v>
      </c>
      <c r="AC110" t="s">
        <v>1070</v>
      </c>
      <c r="AE110" t="s">
        <v>720</v>
      </c>
      <c r="AF110" t="s">
        <v>820</v>
      </c>
      <c r="AG110" t="s">
        <v>424</v>
      </c>
      <c r="AH110" t="s">
        <v>1072</v>
      </c>
    </row>
    <row r="111" spans="25:35" ht="15" x14ac:dyDescent="0.25">
      <c r="Y111" s="12" t="s">
        <v>1774</v>
      </c>
      <c r="Z111" t="s">
        <v>753</v>
      </c>
      <c r="AA111" t="s">
        <v>1775</v>
      </c>
      <c r="AB111" t="s">
        <v>20</v>
      </c>
      <c r="AC111" t="s">
        <v>1070</v>
      </c>
      <c r="AE111" t="s">
        <v>720</v>
      </c>
      <c r="AF111" t="s">
        <v>1776</v>
      </c>
      <c r="AG111" t="s">
        <v>1072</v>
      </c>
    </row>
    <row r="112" spans="25:35" ht="15" x14ac:dyDescent="0.25">
      <c r="Y112" s="12" t="s">
        <v>156</v>
      </c>
      <c r="Z112" t="s">
        <v>751</v>
      </c>
      <c r="AA112" t="s">
        <v>1777</v>
      </c>
      <c r="AB112" t="s">
        <v>26</v>
      </c>
      <c r="AC112" t="s">
        <v>420</v>
      </c>
      <c r="AD112" t="s">
        <v>1165</v>
      </c>
      <c r="AF112" t="s">
        <v>1778</v>
      </c>
      <c r="AG112" t="s">
        <v>424</v>
      </c>
      <c r="AH112" t="s">
        <v>424</v>
      </c>
      <c r="AI112" t="s">
        <v>426</v>
      </c>
    </row>
    <row r="113" spans="25:36" ht="15" x14ac:dyDescent="0.25">
      <c r="Y113" s="12" t="s">
        <v>157</v>
      </c>
      <c r="Z113" t="s">
        <v>746</v>
      </c>
      <c r="AA113" t="s">
        <v>1779</v>
      </c>
      <c r="AB113" t="s">
        <v>22</v>
      </c>
      <c r="AC113" t="s">
        <v>422</v>
      </c>
      <c r="AE113" t="s">
        <v>722</v>
      </c>
      <c r="AF113" t="s">
        <v>821</v>
      </c>
      <c r="AG113" t="s">
        <v>424</v>
      </c>
      <c r="AH113" t="s">
        <v>424</v>
      </c>
    </row>
    <row r="114" spans="25:36" ht="15" x14ac:dyDescent="0.25">
      <c r="Y114" s="12" t="s">
        <v>296</v>
      </c>
      <c r="Z114" t="s">
        <v>753</v>
      </c>
      <c r="AA114" t="s">
        <v>1780</v>
      </c>
      <c r="AB114" t="s">
        <v>1662</v>
      </c>
      <c r="AC114" t="s">
        <v>1070</v>
      </c>
      <c r="AE114" t="s">
        <v>722</v>
      </c>
      <c r="AF114" t="s">
        <v>822</v>
      </c>
      <c r="AG114" t="s">
        <v>426</v>
      </c>
    </row>
    <row r="115" spans="25:36" ht="15" x14ac:dyDescent="0.25">
      <c r="Y115" s="12" t="s">
        <v>350</v>
      </c>
      <c r="Z115" t="s">
        <v>753</v>
      </c>
      <c r="AA115" t="s">
        <v>1781</v>
      </c>
      <c r="AB115" t="s">
        <v>22</v>
      </c>
      <c r="AC115" t="s">
        <v>421</v>
      </c>
      <c r="AD115" t="s">
        <v>1167</v>
      </c>
      <c r="AE115" t="s">
        <v>722</v>
      </c>
      <c r="AF115" t="s">
        <v>823</v>
      </c>
      <c r="AG115" t="s">
        <v>1093</v>
      </c>
    </row>
    <row r="116" spans="25:36" ht="15" x14ac:dyDescent="0.25">
      <c r="Y116" s="12" t="s">
        <v>351</v>
      </c>
      <c r="Z116" t="s">
        <v>746</v>
      </c>
      <c r="AA116" t="s">
        <v>1782</v>
      </c>
      <c r="AB116" t="s">
        <v>22</v>
      </c>
      <c r="AC116" t="s">
        <v>420</v>
      </c>
      <c r="AD116" t="s">
        <v>1167</v>
      </c>
      <c r="AE116" t="s">
        <v>722</v>
      </c>
      <c r="AF116" t="s">
        <v>1783</v>
      </c>
      <c r="AG116" t="s">
        <v>1093</v>
      </c>
    </row>
    <row r="117" spans="25:36" ht="15" x14ac:dyDescent="0.25">
      <c r="Y117" s="12" t="s">
        <v>352</v>
      </c>
      <c r="Z117" t="s">
        <v>751</v>
      </c>
      <c r="AA117" t="s">
        <v>1784</v>
      </c>
      <c r="AB117" t="s">
        <v>20</v>
      </c>
      <c r="AC117" t="s">
        <v>422</v>
      </c>
      <c r="AD117" t="s">
        <v>1164</v>
      </c>
      <c r="AF117" t="s">
        <v>824</v>
      </c>
      <c r="AG117" t="s">
        <v>424</v>
      </c>
      <c r="AH117" t="s">
        <v>424</v>
      </c>
      <c r="AI117" t="s">
        <v>424</v>
      </c>
    </row>
    <row r="118" spans="25:36" ht="15" x14ac:dyDescent="0.25">
      <c r="Y118" s="12" t="s">
        <v>532</v>
      </c>
      <c r="Z118" t="s">
        <v>746</v>
      </c>
      <c r="AA118" t="s">
        <v>1785</v>
      </c>
      <c r="AB118" t="s">
        <v>22</v>
      </c>
      <c r="AC118" t="s">
        <v>422</v>
      </c>
      <c r="AE118" t="s">
        <v>979</v>
      </c>
      <c r="AF118" t="s">
        <v>825</v>
      </c>
      <c r="AG118" t="s">
        <v>424</v>
      </c>
      <c r="AH118" t="s">
        <v>424</v>
      </c>
    </row>
    <row r="119" spans="25:36" ht="15" x14ac:dyDescent="0.25">
      <c r="Y119" s="12" t="s">
        <v>353</v>
      </c>
      <c r="Z119" t="s">
        <v>749</v>
      </c>
      <c r="AA119" t="s">
        <v>1786</v>
      </c>
      <c r="AB119" t="s">
        <v>22</v>
      </c>
      <c r="AC119" t="s">
        <v>420</v>
      </c>
      <c r="AD119" t="s">
        <v>1164</v>
      </c>
      <c r="AE119" t="s">
        <v>722</v>
      </c>
      <c r="AG119" t="s">
        <v>433</v>
      </c>
      <c r="AH119" t="s">
        <v>427</v>
      </c>
      <c r="AI119" t="s">
        <v>433</v>
      </c>
      <c r="AJ119" t="s">
        <v>427</v>
      </c>
    </row>
    <row r="120" spans="25:36" ht="15" x14ac:dyDescent="0.25">
      <c r="Y120" s="12" t="s">
        <v>354</v>
      </c>
      <c r="Z120" t="s">
        <v>748</v>
      </c>
      <c r="AA120" t="s">
        <v>1787</v>
      </c>
      <c r="AB120" t="s">
        <v>22</v>
      </c>
      <c r="AC120" t="s">
        <v>1070</v>
      </c>
      <c r="AD120" t="s">
        <v>1698</v>
      </c>
      <c r="AE120" t="s">
        <v>722</v>
      </c>
    </row>
    <row r="121" spans="25:36" ht="15" x14ac:dyDescent="0.25">
      <c r="Y121" s="12" t="s">
        <v>355</v>
      </c>
      <c r="Z121" t="s">
        <v>746</v>
      </c>
      <c r="AA121" t="s">
        <v>1788</v>
      </c>
      <c r="AB121" t="s">
        <v>22</v>
      </c>
      <c r="AC121" t="s">
        <v>420</v>
      </c>
      <c r="AD121" t="s">
        <v>1221</v>
      </c>
      <c r="AE121" t="s">
        <v>722</v>
      </c>
      <c r="AG121" t="s">
        <v>424</v>
      </c>
      <c r="AH121" t="s">
        <v>424</v>
      </c>
    </row>
    <row r="122" spans="25:36" ht="15" x14ac:dyDescent="0.25">
      <c r="Y122" s="12" t="s">
        <v>533</v>
      </c>
      <c r="Z122" t="s">
        <v>751</v>
      </c>
      <c r="AA122" t="s">
        <v>1789</v>
      </c>
      <c r="AB122" t="s">
        <v>20</v>
      </c>
      <c r="AC122" t="s">
        <v>1070</v>
      </c>
      <c r="AE122" t="s">
        <v>720</v>
      </c>
      <c r="AF122" t="s">
        <v>826</v>
      </c>
      <c r="AG122" t="s">
        <v>424</v>
      </c>
      <c r="AH122" t="s">
        <v>1072</v>
      </c>
    </row>
    <row r="123" spans="25:36" ht="15" x14ac:dyDescent="0.25">
      <c r="Y123" s="12" t="s">
        <v>356</v>
      </c>
      <c r="Z123" t="s">
        <v>751</v>
      </c>
      <c r="AA123" t="s">
        <v>1790</v>
      </c>
      <c r="AB123" t="s">
        <v>1662</v>
      </c>
      <c r="AC123" t="s">
        <v>1070</v>
      </c>
      <c r="AE123" t="s">
        <v>720</v>
      </c>
      <c r="AG123" t="s">
        <v>424</v>
      </c>
      <c r="AH123" t="s">
        <v>1072</v>
      </c>
    </row>
    <row r="124" spans="25:36" ht="15" x14ac:dyDescent="0.25">
      <c r="Y124" s="12" t="s">
        <v>1791</v>
      </c>
      <c r="Z124" t="s">
        <v>753</v>
      </c>
      <c r="AA124" t="s">
        <v>1792</v>
      </c>
      <c r="AB124" t="s">
        <v>20</v>
      </c>
      <c r="AC124" t="s">
        <v>1070</v>
      </c>
      <c r="AE124" t="s">
        <v>720</v>
      </c>
      <c r="AF124" t="s">
        <v>827</v>
      </c>
      <c r="AG124" t="s">
        <v>1072</v>
      </c>
    </row>
    <row r="125" spans="25:36" ht="15" x14ac:dyDescent="0.25">
      <c r="Y125" s="12" t="s">
        <v>947</v>
      </c>
      <c r="Z125" t="s">
        <v>749</v>
      </c>
      <c r="AA125" t="s">
        <v>1793</v>
      </c>
      <c r="AB125" t="s">
        <v>1662</v>
      </c>
      <c r="AC125" t="s">
        <v>1070</v>
      </c>
      <c r="AE125" t="s">
        <v>722</v>
      </c>
      <c r="AG125" t="s">
        <v>1071</v>
      </c>
      <c r="AH125" t="s">
        <v>1072</v>
      </c>
    </row>
    <row r="126" spans="25:36" ht="15" x14ac:dyDescent="0.25">
      <c r="Y126" s="12" t="s">
        <v>357</v>
      </c>
      <c r="Z126" t="s">
        <v>751</v>
      </c>
      <c r="AA126" t="s">
        <v>1794</v>
      </c>
      <c r="AB126" t="s">
        <v>1662</v>
      </c>
      <c r="AC126" t="s">
        <v>1070</v>
      </c>
      <c r="AE126" t="s">
        <v>722</v>
      </c>
      <c r="AF126" t="s">
        <v>829</v>
      </c>
      <c r="AG126" t="s">
        <v>424</v>
      </c>
      <c r="AH126" t="s">
        <v>1072</v>
      </c>
      <c r="AI126" t="s">
        <v>436</v>
      </c>
    </row>
    <row r="127" spans="25:36" ht="15" x14ac:dyDescent="0.25">
      <c r="Y127" s="12" t="s">
        <v>358</v>
      </c>
      <c r="Z127" t="s">
        <v>746</v>
      </c>
      <c r="AA127" t="s">
        <v>1795</v>
      </c>
      <c r="AB127" t="s">
        <v>1662</v>
      </c>
      <c r="AC127" t="s">
        <v>1070</v>
      </c>
      <c r="AE127" t="s">
        <v>722</v>
      </c>
      <c r="AF127" t="s">
        <v>830</v>
      </c>
      <c r="AG127" t="s">
        <v>1072</v>
      </c>
      <c r="AH127" t="s">
        <v>436</v>
      </c>
    </row>
    <row r="128" spans="25:36" ht="15" x14ac:dyDescent="0.25">
      <c r="Y128" s="12" t="s">
        <v>457</v>
      </c>
      <c r="Z128" t="s">
        <v>746</v>
      </c>
      <c r="AA128" t="s">
        <v>1796</v>
      </c>
      <c r="AB128" t="s">
        <v>1662</v>
      </c>
      <c r="AC128" t="s">
        <v>1070</v>
      </c>
      <c r="AE128" t="s">
        <v>722</v>
      </c>
      <c r="AF128" t="s">
        <v>831</v>
      </c>
      <c r="AG128" t="s">
        <v>424</v>
      </c>
      <c r="AH128" t="s">
        <v>436</v>
      </c>
    </row>
    <row r="129" spans="25:35" ht="15" x14ac:dyDescent="0.25">
      <c r="Y129" s="12" t="s">
        <v>948</v>
      </c>
      <c r="Z129" t="s">
        <v>753</v>
      </c>
      <c r="AA129" t="s">
        <v>1797</v>
      </c>
      <c r="AB129" t="s">
        <v>1662</v>
      </c>
      <c r="AC129" t="s">
        <v>1070</v>
      </c>
      <c r="AE129" t="s">
        <v>722</v>
      </c>
      <c r="AF129" t="s">
        <v>832</v>
      </c>
      <c r="AG129" t="s">
        <v>424</v>
      </c>
    </row>
    <row r="130" spans="25:35" ht="15" x14ac:dyDescent="0.25">
      <c r="Y130" s="12" t="s">
        <v>359</v>
      </c>
      <c r="Z130" t="s">
        <v>751</v>
      </c>
      <c r="AA130" t="s">
        <v>1798</v>
      </c>
      <c r="AB130" t="s">
        <v>22</v>
      </c>
      <c r="AC130" t="s">
        <v>1705</v>
      </c>
      <c r="AD130" t="s">
        <v>1164</v>
      </c>
      <c r="AF130" t="s">
        <v>833</v>
      </c>
      <c r="AG130" t="s">
        <v>425</v>
      </c>
      <c r="AH130" t="s">
        <v>432</v>
      </c>
      <c r="AI130" t="s">
        <v>425</v>
      </c>
    </row>
    <row r="131" spans="25:35" ht="15" x14ac:dyDescent="0.25">
      <c r="Y131" s="12" t="s">
        <v>534</v>
      </c>
      <c r="Z131" t="s">
        <v>749</v>
      </c>
      <c r="AA131" t="s">
        <v>1799</v>
      </c>
      <c r="AB131" t="s">
        <v>1662</v>
      </c>
      <c r="AC131" t="s">
        <v>1705</v>
      </c>
      <c r="AE131" t="s">
        <v>722</v>
      </c>
      <c r="AF131" t="s">
        <v>834</v>
      </c>
      <c r="AG131" t="s">
        <v>1093</v>
      </c>
      <c r="AH131" t="s">
        <v>1072</v>
      </c>
    </row>
    <row r="132" spans="25:35" ht="15" x14ac:dyDescent="0.25">
      <c r="Y132" s="12" t="s">
        <v>535</v>
      </c>
      <c r="Z132" t="s">
        <v>746</v>
      </c>
      <c r="AA132" t="s">
        <v>1800</v>
      </c>
      <c r="AB132" t="s">
        <v>20</v>
      </c>
      <c r="AC132" t="s">
        <v>1076</v>
      </c>
      <c r="AF132" t="s">
        <v>835</v>
      </c>
      <c r="AG132" t="s">
        <v>424</v>
      </c>
      <c r="AH132" t="s">
        <v>426</v>
      </c>
    </row>
    <row r="133" spans="25:35" ht="15" x14ac:dyDescent="0.25">
      <c r="Y133" s="12" t="s">
        <v>360</v>
      </c>
      <c r="Z133" t="s">
        <v>746</v>
      </c>
      <c r="AA133" t="s">
        <v>1094</v>
      </c>
      <c r="AB133" t="s">
        <v>20</v>
      </c>
      <c r="AC133" t="s">
        <v>1070</v>
      </c>
      <c r="AE133" t="s">
        <v>722</v>
      </c>
      <c r="AG133" t="s">
        <v>430</v>
      </c>
      <c r="AH133" t="s">
        <v>430</v>
      </c>
    </row>
    <row r="134" spans="25:35" ht="15" x14ac:dyDescent="0.25">
      <c r="Y134" s="12" t="s">
        <v>361</v>
      </c>
      <c r="Z134" t="s">
        <v>746</v>
      </c>
      <c r="AA134" t="s">
        <v>1801</v>
      </c>
      <c r="AB134" t="s">
        <v>20</v>
      </c>
      <c r="AC134" t="s">
        <v>1070</v>
      </c>
      <c r="AE134" t="s">
        <v>1140</v>
      </c>
      <c r="AG134" t="s">
        <v>424</v>
      </c>
      <c r="AH134" t="s">
        <v>426</v>
      </c>
    </row>
    <row r="135" spans="25:35" ht="15" x14ac:dyDescent="0.25">
      <c r="Y135" s="12" t="s">
        <v>1802</v>
      </c>
      <c r="Z135" t="s">
        <v>746</v>
      </c>
      <c r="AA135" t="s">
        <v>1803</v>
      </c>
      <c r="AB135" t="s">
        <v>776</v>
      </c>
      <c r="AC135" t="s">
        <v>1076</v>
      </c>
      <c r="AE135" t="s">
        <v>722</v>
      </c>
      <c r="AG135" t="s">
        <v>424</v>
      </c>
      <c r="AH135" t="s">
        <v>424</v>
      </c>
    </row>
    <row r="136" spans="25:35" ht="15" x14ac:dyDescent="0.25">
      <c r="Y136" s="12" t="s">
        <v>362</v>
      </c>
      <c r="Z136" t="s">
        <v>784</v>
      </c>
      <c r="AA136" t="s">
        <v>1095</v>
      </c>
      <c r="AB136" t="s">
        <v>22</v>
      </c>
      <c r="AC136" t="s">
        <v>422</v>
      </c>
      <c r="AE136" t="s">
        <v>722</v>
      </c>
    </row>
    <row r="137" spans="25:35" ht="15" x14ac:dyDescent="0.25">
      <c r="Y137" s="12" t="s">
        <v>1804</v>
      </c>
      <c r="Z137" t="s">
        <v>746</v>
      </c>
      <c r="AA137" t="s">
        <v>1805</v>
      </c>
      <c r="AB137" t="s">
        <v>22</v>
      </c>
      <c r="AC137" t="s">
        <v>420</v>
      </c>
      <c r="AD137" t="s">
        <v>1167</v>
      </c>
      <c r="AE137" t="s">
        <v>722</v>
      </c>
      <c r="AF137" t="s">
        <v>836</v>
      </c>
      <c r="AG137" t="s">
        <v>433</v>
      </c>
      <c r="AH137" t="s">
        <v>425</v>
      </c>
    </row>
    <row r="138" spans="25:35" ht="15" x14ac:dyDescent="0.25">
      <c r="Y138" s="12" t="s">
        <v>183</v>
      </c>
      <c r="Z138" t="s">
        <v>748</v>
      </c>
      <c r="AA138" t="s">
        <v>1806</v>
      </c>
      <c r="AB138" t="s">
        <v>20</v>
      </c>
      <c r="AC138" t="s">
        <v>421</v>
      </c>
      <c r="AD138" t="s">
        <v>722</v>
      </c>
      <c r="AE138" t="s">
        <v>981</v>
      </c>
      <c r="AF138" t="s">
        <v>837</v>
      </c>
    </row>
    <row r="139" spans="25:35" ht="15" x14ac:dyDescent="0.25">
      <c r="Y139" s="12" t="s">
        <v>363</v>
      </c>
      <c r="Z139" t="s">
        <v>753</v>
      </c>
      <c r="AA139" t="s">
        <v>1807</v>
      </c>
      <c r="AB139" t="s">
        <v>20</v>
      </c>
      <c r="AC139" t="s">
        <v>1070</v>
      </c>
      <c r="AE139" t="s">
        <v>1140</v>
      </c>
      <c r="AF139" t="s">
        <v>838</v>
      </c>
      <c r="AG139" t="s">
        <v>426</v>
      </c>
    </row>
    <row r="140" spans="25:35" ht="15" x14ac:dyDescent="0.25">
      <c r="Y140" s="12" t="s">
        <v>184</v>
      </c>
      <c r="Z140" t="s">
        <v>753</v>
      </c>
      <c r="AA140" t="s">
        <v>1808</v>
      </c>
      <c r="AB140" t="s">
        <v>20</v>
      </c>
      <c r="AC140" t="s">
        <v>1070</v>
      </c>
      <c r="AE140" t="s">
        <v>981</v>
      </c>
      <c r="AF140" t="s">
        <v>839</v>
      </c>
      <c r="AG140" t="s">
        <v>430</v>
      </c>
    </row>
    <row r="141" spans="25:35" ht="15" x14ac:dyDescent="0.25">
      <c r="Y141" s="12" t="s">
        <v>364</v>
      </c>
      <c r="Z141" t="s">
        <v>751</v>
      </c>
      <c r="AA141" t="s">
        <v>1809</v>
      </c>
      <c r="AB141" t="s">
        <v>20</v>
      </c>
      <c r="AC141" t="s">
        <v>1070</v>
      </c>
      <c r="AE141" t="s">
        <v>1140</v>
      </c>
      <c r="AF141" t="s">
        <v>840</v>
      </c>
      <c r="AG141" t="s">
        <v>426</v>
      </c>
      <c r="AH141" t="s">
        <v>430</v>
      </c>
    </row>
    <row r="142" spans="25:35" ht="15" x14ac:dyDescent="0.25">
      <c r="Y142" s="12" t="s">
        <v>536</v>
      </c>
      <c r="Z142" t="s">
        <v>753</v>
      </c>
      <c r="AA142" t="s">
        <v>1810</v>
      </c>
      <c r="AB142" t="s">
        <v>1662</v>
      </c>
      <c r="AC142" t="s">
        <v>1070</v>
      </c>
      <c r="AE142" t="s">
        <v>722</v>
      </c>
      <c r="AF142" t="s">
        <v>841</v>
      </c>
      <c r="AG142" t="s">
        <v>1072</v>
      </c>
    </row>
    <row r="143" spans="25:35" ht="15" x14ac:dyDescent="0.25">
      <c r="Y143" s="12" t="s">
        <v>365</v>
      </c>
      <c r="Z143" t="s">
        <v>751</v>
      </c>
      <c r="AA143" t="s">
        <v>1811</v>
      </c>
      <c r="AB143" t="s">
        <v>22</v>
      </c>
      <c r="AC143" t="s">
        <v>422</v>
      </c>
      <c r="AE143" t="s">
        <v>722</v>
      </c>
      <c r="AF143" t="s">
        <v>842</v>
      </c>
      <c r="AG143" t="s">
        <v>425</v>
      </c>
      <c r="AH143" t="s">
        <v>425</v>
      </c>
    </row>
    <row r="144" spans="25:35" ht="15" x14ac:dyDescent="0.25">
      <c r="Y144" s="12" t="s">
        <v>537</v>
      </c>
      <c r="Z144" t="s">
        <v>746</v>
      </c>
      <c r="AA144" t="s">
        <v>1812</v>
      </c>
      <c r="AB144" t="s">
        <v>26</v>
      </c>
      <c r="AC144" t="s">
        <v>1070</v>
      </c>
      <c r="AD144" t="s">
        <v>1167</v>
      </c>
      <c r="AF144" t="s">
        <v>843</v>
      </c>
      <c r="AG144" t="s">
        <v>424</v>
      </c>
      <c r="AH144" t="s">
        <v>1670</v>
      </c>
    </row>
    <row r="145" spans="25:35" ht="15" x14ac:dyDescent="0.25">
      <c r="Y145" s="12" t="s">
        <v>131</v>
      </c>
      <c r="Z145" t="s">
        <v>753</v>
      </c>
      <c r="AA145" t="s">
        <v>1813</v>
      </c>
      <c r="AB145" t="s">
        <v>1662</v>
      </c>
      <c r="AC145" t="s">
        <v>423</v>
      </c>
      <c r="AE145" t="s">
        <v>722</v>
      </c>
      <c r="AG145" t="s">
        <v>429</v>
      </c>
    </row>
    <row r="146" spans="25:35" ht="15" x14ac:dyDescent="0.25">
      <c r="Y146" s="12" t="s">
        <v>538</v>
      </c>
      <c r="Z146" t="s">
        <v>746</v>
      </c>
      <c r="AA146" t="s">
        <v>1814</v>
      </c>
      <c r="AB146" t="s">
        <v>20</v>
      </c>
      <c r="AC146" t="s">
        <v>417</v>
      </c>
      <c r="AE146" t="s">
        <v>1227</v>
      </c>
      <c r="AG146" t="s">
        <v>426</v>
      </c>
      <c r="AH146" t="s">
        <v>1072</v>
      </c>
    </row>
    <row r="147" spans="25:35" ht="15" x14ac:dyDescent="0.25">
      <c r="Y147" s="12" t="s">
        <v>366</v>
      </c>
      <c r="Z147" t="s">
        <v>753</v>
      </c>
      <c r="AA147" t="s">
        <v>1815</v>
      </c>
      <c r="AB147" t="s">
        <v>23</v>
      </c>
      <c r="AC147" t="s">
        <v>1070</v>
      </c>
      <c r="AD147" t="s">
        <v>1167</v>
      </c>
      <c r="AE147" t="s">
        <v>722</v>
      </c>
      <c r="AG147" t="s">
        <v>1072</v>
      </c>
    </row>
    <row r="148" spans="25:35" ht="15" x14ac:dyDescent="0.25">
      <c r="Y148" s="12" t="s">
        <v>367</v>
      </c>
      <c r="Z148" t="s">
        <v>748</v>
      </c>
      <c r="AA148" t="s">
        <v>1097</v>
      </c>
      <c r="AB148" t="s">
        <v>1662</v>
      </c>
      <c r="AC148" t="s">
        <v>421</v>
      </c>
      <c r="AE148" t="s">
        <v>722</v>
      </c>
      <c r="AF148" t="s">
        <v>844</v>
      </c>
    </row>
    <row r="149" spans="25:35" ht="15" x14ac:dyDescent="0.25">
      <c r="Y149" s="12" t="s">
        <v>368</v>
      </c>
      <c r="Z149" t="s">
        <v>746</v>
      </c>
      <c r="AA149" t="s">
        <v>1098</v>
      </c>
      <c r="AB149" t="s">
        <v>1662</v>
      </c>
      <c r="AC149" t="s">
        <v>421</v>
      </c>
      <c r="AF149" t="s">
        <v>845</v>
      </c>
      <c r="AG149" t="s">
        <v>1093</v>
      </c>
    </row>
    <row r="150" spans="25:35" ht="15" x14ac:dyDescent="0.25">
      <c r="Y150" s="12" t="s">
        <v>369</v>
      </c>
      <c r="Z150" t="s">
        <v>751</v>
      </c>
      <c r="AA150" t="s">
        <v>1099</v>
      </c>
      <c r="AB150" t="s">
        <v>23</v>
      </c>
      <c r="AC150" t="s">
        <v>1096</v>
      </c>
      <c r="AD150" t="s">
        <v>1158</v>
      </c>
      <c r="AE150" t="s">
        <v>722</v>
      </c>
      <c r="AF150" t="s">
        <v>846</v>
      </c>
      <c r="AG150" t="s">
        <v>424</v>
      </c>
      <c r="AH150" t="s">
        <v>424</v>
      </c>
      <c r="AI150" t="s">
        <v>426</v>
      </c>
    </row>
    <row r="151" spans="25:35" ht="15" x14ac:dyDescent="0.25">
      <c r="Y151" s="12" t="s">
        <v>370</v>
      </c>
      <c r="Z151" t="s">
        <v>751</v>
      </c>
      <c r="AA151" t="s">
        <v>1816</v>
      </c>
      <c r="AB151" t="s">
        <v>1662</v>
      </c>
      <c r="AC151" t="s">
        <v>1070</v>
      </c>
      <c r="AE151" t="s">
        <v>720</v>
      </c>
      <c r="AF151" t="s">
        <v>820</v>
      </c>
      <c r="AG151" t="s">
        <v>424</v>
      </c>
      <c r="AH151" t="s">
        <v>1072</v>
      </c>
    </row>
    <row r="152" spans="25:35" ht="15" x14ac:dyDescent="0.25">
      <c r="Y152" s="12" t="s">
        <v>1817</v>
      </c>
      <c r="Z152" t="s">
        <v>751</v>
      </c>
      <c r="AA152" t="s">
        <v>1818</v>
      </c>
      <c r="AB152" t="s">
        <v>20</v>
      </c>
      <c r="AC152" t="s">
        <v>422</v>
      </c>
      <c r="AD152" t="s">
        <v>1164</v>
      </c>
      <c r="AE152" t="s">
        <v>722</v>
      </c>
      <c r="AG152" t="s">
        <v>430</v>
      </c>
      <c r="AH152" t="s">
        <v>430</v>
      </c>
      <c r="AI152" t="s">
        <v>430</v>
      </c>
    </row>
    <row r="153" spans="25:35" ht="15" x14ac:dyDescent="0.25">
      <c r="Y153" s="12" t="s">
        <v>371</v>
      </c>
      <c r="Z153" t="s">
        <v>746</v>
      </c>
      <c r="AA153" t="s">
        <v>1819</v>
      </c>
      <c r="AB153" t="s">
        <v>20</v>
      </c>
      <c r="AC153" t="s">
        <v>423</v>
      </c>
      <c r="AD153" t="s">
        <v>1221</v>
      </c>
      <c r="AE153" t="s">
        <v>722</v>
      </c>
      <c r="AG153" t="s">
        <v>430</v>
      </c>
      <c r="AH153" t="s">
        <v>430</v>
      </c>
    </row>
    <row r="154" spans="25:35" ht="15" x14ac:dyDescent="0.25">
      <c r="Y154" s="12" t="s">
        <v>539</v>
      </c>
      <c r="Z154" t="s">
        <v>753</v>
      </c>
      <c r="AA154" t="s">
        <v>1100</v>
      </c>
      <c r="AB154" t="s">
        <v>20</v>
      </c>
      <c r="AC154" t="s">
        <v>1070</v>
      </c>
      <c r="AE154" t="s">
        <v>1140</v>
      </c>
      <c r="AF154" t="s">
        <v>847</v>
      </c>
      <c r="AG154" t="s">
        <v>426</v>
      </c>
    </row>
    <row r="155" spans="25:35" ht="15" x14ac:dyDescent="0.25">
      <c r="Y155" s="12" t="s">
        <v>949</v>
      </c>
      <c r="Z155" t="s">
        <v>749</v>
      </c>
      <c r="AA155" t="s">
        <v>1820</v>
      </c>
      <c r="AB155" t="s">
        <v>24</v>
      </c>
      <c r="AC155" t="s">
        <v>421</v>
      </c>
      <c r="AE155" t="s">
        <v>722</v>
      </c>
      <c r="AF155" t="s">
        <v>849</v>
      </c>
      <c r="AG155" t="s">
        <v>424</v>
      </c>
      <c r="AH155" t="s">
        <v>424</v>
      </c>
    </row>
    <row r="156" spans="25:35" ht="15" x14ac:dyDescent="0.25">
      <c r="Y156" s="12" t="s">
        <v>950</v>
      </c>
      <c r="Z156" t="s">
        <v>784</v>
      </c>
      <c r="AA156" t="s">
        <v>1821</v>
      </c>
      <c r="AB156" t="s">
        <v>23</v>
      </c>
      <c r="AC156" t="s">
        <v>421</v>
      </c>
      <c r="AE156" t="s">
        <v>722</v>
      </c>
      <c r="AF156" t="s">
        <v>848</v>
      </c>
    </row>
    <row r="157" spans="25:35" ht="15" x14ac:dyDescent="0.25">
      <c r="Y157" s="12" t="s">
        <v>951</v>
      </c>
      <c r="Z157" t="s">
        <v>746</v>
      </c>
      <c r="AA157" t="s">
        <v>691</v>
      </c>
      <c r="AB157" t="s">
        <v>23</v>
      </c>
      <c r="AC157" t="s">
        <v>1076</v>
      </c>
      <c r="AE157" t="s">
        <v>722</v>
      </c>
      <c r="AF157" t="s">
        <v>850</v>
      </c>
    </row>
    <row r="158" spans="25:35" ht="15" x14ac:dyDescent="0.25">
      <c r="Y158" s="12" t="s">
        <v>158</v>
      </c>
      <c r="Z158" t="s">
        <v>751</v>
      </c>
      <c r="AA158" t="s">
        <v>691</v>
      </c>
      <c r="AB158" t="s">
        <v>23</v>
      </c>
      <c r="AC158" t="s">
        <v>1096</v>
      </c>
      <c r="AF158" t="s">
        <v>851</v>
      </c>
    </row>
    <row r="159" spans="25:35" ht="15" x14ac:dyDescent="0.25">
      <c r="Y159" s="12" t="s">
        <v>952</v>
      </c>
      <c r="Z159" t="s">
        <v>746</v>
      </c>
      <c r="AA159" t="s">
        <v>1822</v>
      </c>
      <c r="AB159" t="s">
        <v>20</v>
      </c>
      <c r="AC159" t="s">
        <v>421</v>
      </c>
      <c r="AE159" t="s">
        <v>720</v>
      </c>
      <c r="AG159" t="s">
        <v>1093</v>
      </c>
      <c r="AH159" t="s">
        <v>430</v>
      </c>
    </row>
    <row r="160" spans="25:35" ht="15" x14ac:dyDescent="0.25">
      <c r="Y160" s="12" t="s">
        <v>1101</v>
      </c>
      <c r="Z160" t="s">
        <v>753</v>
      </c>
      <c r="AA160" t="s">
        <v>1102</v>
      </c>
      <c r="AB160" t="s">
        <v>1662</v>
      </c>
      <c r="AC160" t="s">
        <v>1070</v>
      </c>
      <c r="AE160" t="s">
        <v>720</v>
      </c>
      <c r="AF160" t="s">
        <v>852</v>
      </c>
      <c r="AG160" t="s">
        <v>436</v>
      </c>
    </row>
    <row r="161" spans="25:34" ht="15" x14ac:dyDescent="0.25">
      <c r="Y161" s="12" t="s">
        <v>64</v>
      </c>
      <c r="Z161" t="s">
        <v>746</v>
      </c>
      <c r="AA161" t="s">
        <v>1823</v>
      </c>
      <c r="AB161" t="s">
        <v>22</v>
      </c>
      <c r="AC161" t="s">
        <v>420</v>
      </c>
      <c r="AD161" t="s">
        <v>1167</v>
      </c>
      <c r="AE161" t="s">
        <v>722</v>
      </c>
      <c r="AF161" t="s">
        <v>1824</v>
      </c>
      <c r="AG161" t="s">
        <v>433</v>
      </c>
      <c r="AH161" t="s">
        <v>1670</v>
      </c>
    </row>
    <row r="162" spans="25:34" ht="15" x14ac:dyDescent="0.25">
      <c r="Y162" s="12" t="s">
        <v>69</v>
      </c>
      <c r="Z162" t="s">
        <v>753</v>
      </c>
      <c r="AA162" t="s">
        <v>1825</v>
      </c>
      <c r="AB162" t="s">
        <v>27</v>
      </c>
      <c r="AC162" t="s">
        <v>421</v>
      </c>
      <c r="AD162" t="s">
        <v>1167</v>
      </c>
      <c r="AE162" t="s">
        <v>722</v>
      </c>
      <c r="AF162" t="s">
        <v>853</v>
      </c>
      <c r="AG162" t="s">
        <v>1670</v>
      </c>
    </row>
    <row r="163" spans="25:34" ht="15" x14ac:dyDescent="0.25">
      <c r="Y163" s="12" t="s">
        <v>953</v>
      </c>
      <c r="Z163" t="s">
        <v>753</v>
      </c>
      <c r="AA163" t="s">
        <v>1826</v>
      </c>
      <c r="AB163" t="s">
        <v>27</v>
      </c>
      <c r="AC163" t="s">
        <v>1070</v>
      </c>
      <c r="AD163" t="s">
        <v>1167</v>
      </c>
      <c r="AE163" t="s">
        <v>722</v>
      </c>
      <c r="AF163" t="s">
        <v>855</v>
      </c>
      <c r="AG163" t="s">
        <v>429</v>
      </c>
    </row>
    <row r="164" spans="25:34" ht="15" x14ac:dyDescent="0.25">
      <c r="Y164" s="12" t="s">
        <v>1827</v>
      </c>
      <c r="Z164" t="s">
        <v>751</v>
      </c>
      <c r="AA164" t="s">
        <v>1828</v>
      </c>
      <c r="AB164" t="s">
        <v>776</v>
      </c>
      <c r="AC164" t="s">
        <v>1070</v>
      </c>
      <c r="AD164" t="s">
        <v>1165</v>
      </c>
      <c r="AF164" t="s">
        <v>854</v>
      </c>
      <c r="AG164" t="s">
        <v>1678</v>
      </c>
      <c r="AH164" t="s">
        <v>1670</v>
      </c>
    </row>
    <row r="165" spans="25:34" ht="15" x14ac:dyDescent="0.25">
      <c r="Y165" s="12" t="s">
        <v>159</v>
      </c>
      <c r="Z165" t="s">
        <v>784</v>
      </c>
      <c r="AA165" t="s">
        <v>1829</v>
      </c>
      <c r="AB165" t="s">
        <v>22</v>
      </c>
      <c r="AC165" t="s">
        <v>422</v>
      </c>
      <c r="AF165" t="s">
        <v>856</v>
      </c>
    </row>
    <row r="166" spans="25:34" ht="15" x14ac:dyDescent="0.25">
      <c r="Y166" s="12" t="s">
        <v>540</v>
      </c>
      <c r="Z166" t="s">
        <v>746</v>
      </c>
      <c r="AA166" t="s">
        <v>1830</v>
      </c>
      <c r="AB166" t="s">
        <v>22</v>
      </c>
      <c r="AC166" t="s">
        <v>422</v>
      </c>
      <c r="AF166" t="s">
        <v>857</v>
      </c>
      <c r="AG166" t="s">
        <v>424</v>
      </c>
      <c r="AH166" t="s">
        <v>425</v>
      </c>
    </row>
    <row r="167" spans="25:34" ht="15" x14ac:dyDescent="0.25">
      <c r="Y167" s="12" t="s">
        <v>372</v>
      </c>
      <c r="Z167" t="s">
        <v>749</v>
      </c>
      <c r="AA167" t="s">
        <v>1831</v>
      </c>
      <c r="AB167" t="s">
        <v>776</v>
      </c>
      <c r="AC167" t="s">
        <v>422</v>
      </c>
      <c r="AD167" t="s">
        <v>1158</v>
      </c>
      <c r="AE167" t="s">
        <v>722</v>
      </c>
      <c r="AF167" t="s">
        <v>1103</v>
      </c>
      <c r="AG167" t="s">
        <v>424</v>
      </c>
      <c r="AH167" t="s">
        <v>426</v>
      </c>
    </row>
    <row r="168" spans="25:34" ht="15" x14ac:dyDescent="0.25">
      <c r="Y168" s="12" t="s">
        <v>160</v>
      </c>
      <c r="Z168" t="s">
        <v>784</v>
      </c>
      <c r="AA168" t="s">
        <v>1832</v>
      </c>
      <c r="AB168" t="s">
        <v>22</v>
      </c>
      <c r="AC168" t="s">
        <v>422</v>
      </c>
      <c r="AF168" t="s">
        <v>858</v>
      </c>
    </row>
    <row r="169" spans="25:34" ht="15" x14ac:dyDescent="0.25">
      <c r="Y169" s="12" t="s">
        <v>1833</v>
      </c>
      <c r="Z169" t="s">
        <v>746</v>
      </c>
      <c r="AA169" t="s">
        <v>1834</v>
      </c>
      <c r="AB169" t="s">
        <v>22</v>
      </c>
      <c r="AC169" t="s">
        <v>422</v>
      </c>
      <c r="AF169" t="s">
        <v>859</v>
      </c>
      <c r="AG169" t="s">
        <v>424</v>
      </c>
      <c r="AH169" t="s">
        <v>425</v>
      </c>
    </row>
    <row r="170" spans="25:34" ht="15" x14ac:dyDescent="0.25">
      <c r="Y170" s="12" t="s">
        <v>161</v>
      </c>
      <c r="Z170" t="s">
        <v>784</v>
      </c>
      <c r="AA170" t="s">
        <v>1835</v>
      </c>
      <c r="AB170" t="s">
        <v>22</v>
      </c>
      <c r="AC170" t="s">
        <v>422</v>
      </c>
      <c r="AD170" t="s">
        <v>1164</v>
      </c>
      <c r="AF170" t="s">
        <v>860</v>
      </c>
    </row>
    <row r="171" spans="25:34" ht="15" x14ac:dyDescent="0.25">
      <c r="Y171" s="12" t="s">
        <v>541</v>
      </c>
      <c r="Z171" t="s">
        <v>746</v>
      </c>
      <c r="AA171" t="s">
        <v>1836</v>
      </c>
      <c r="AB171" t="s">
        <v>22</v>
      </c>
      <c r="AC171" t="s">
        <v>422</v>
      </c>
      <c r="AD171" t="s">
        <v>1221</v>
      </c>
      <c r="AF171" t="s">
        <v>861</v>
      </c>
      <c r="AG171" t="s">
        <v>424</v>
      </c>
      <c r="AH171" t="s">
        <v>425</v>
      </c>
    </row>
    <row r="172" spans="25:34" ht="15" x14ac:dyDescent="0.25">
      <c r="Y172" s="12" t="s">
        <v>373</v>
      </c>
      <c r="Z172" t="s">
        <v>749</v>
      </c>
      <c r="AA172" t="s">
        <v>1837</v>
      </c>
      <c r="AB172" t="s">
        <v>23</v>
      </c>
      <c r="AC172" t="s">
        <v>1076</v>
      </c>
      <c r="AE172" t="s">
        <v>1227</v>
      </c>
      <c r="AF172" t="s">
        <v>862</v>
      </c>
      <c r="AG172" t="s">
        <v>1073</v>
      </c>
      <c r="AH172" t="s">
        <v>430</v>
      </c>
    </row>
    <row r="173" spans="25:34" ht="15" x14ac:dyDescent="0.25">
      <c r="Y173" s="12" t="s">
        <v>542</v>
      </c>
      <c r="Z173" t="s">
        <v>784</v>
      </c>
      <c r="AA173" t="s">
        <v>1838</v>
      </c>
      <c r="AB173" t="s">
        <v>22</v>
      </c>
      <c r="AC173" t="s">
        <v>422</v>
      </c>
      <c r="AF173" t="s">
        <v>863</v>
      </c>
    </row>
    <row r="174" spans="25:34" ht="15" x14ac:dyDescent="0.25">
      <c r="Y174" s="12" t="s">
        <v>543</v>
      </c>
      <c r="Z174" t="s">
        <v>746</v>
      </c>
      <c r="AA174" t="s">
        <v>1839</v>
      </c>
      <c r="AB174" t="s">
        <v>22</v>
      </c>
      <c r="AC174" t="s">
        <v>422</v>
      </c>
      <c r="AD174" t="s">
        <v>1161</v>
      </c>
      <c r="AF174" t="s">
        <v>864</v>
      </c>
      <c r="AG174" t="s">
        <v>424</v>
      </c>
      <c r="AH174" t="s">
        <v>425</v>
      </c>
    </row>
    <row r="175" spans="25:34" ht="15" x14ac:dyDescent="0.25">
      <c r="Y175" s="12" t="s">
        <v>374</v>
      </c>
      <c r="Z175" t="s">
        <v>784</v>
      </c>
      <c r="AA175" t="s">
        <v>1840</v>
      </c>
      <c r="AB175" t="s">
        <v>22</v>
      </c>
      <c r="AC175" t="s">
        <v>422</v>
      </c>
      <c r="AE175" t="s">
        <v>722</v>
      </c>
      <c r="AF175" t="s">
        <v>1841</v>
      </c>
    </row>
    <row r="176" spans="25:34" ht="15" x14ac:dyDescent="0.25">
      <c r="Y176" s="12" t="s">
        <v>375</v>
      </c>
      <c r="Z176" t="s">
        <v>753</v>
      </c>
      <c r="AA176" t="s">
        <v>1842</v>
      </c>
      <c r="AB176" t="s">
        <v>776</v>
      </c>
      <c r="AC176" t="s">
        <v>9</v>
      </c>
      <c r="AD176" t="s">
        <v>1221</v>
      </c>
      <c r="AE176" t="s">
        <v>722</v>
      </c>
      <c r="AF176" t="s">
        <v>1843</v>
      </c>
      <c r="AG176" t="s">
        <v>424</v>
      </c>
    </row>
    <row r="177" spans="25:35" ht="15" x14ac:dyDescent="0.25">
      <c r="Y177" s="12" t="s">
        <v>954</v>
      </c>
      <c r="Z177" t="s">
        <v>749</v>
      </c>
      <c r="AA177" t="s">
        <v>1105</v>
      </c>
      <c r="AB177" t="s">
        <v>1662</v>
      </c>
      <c r="AC177" t="s">
        <v>1070</v>
      </c>
      <c r="AE177" t="s">
        <v>722</v>
      </c>
      <c r="AG177" t="s">
        <v>1072</v>
      </c>
      <c r="AH177" t="s">
        <v>1073</v>
      </c>
    </row>
    <row r="178" spans="25:35" ht="15" x14ac:dyDescent="0.25">
      <c r="Y178" s="12" t="s">
        <v>465</v>
      </c>
      <c r="Z178" t="s">
        <v>751</v>
      </c>
      <c r="AA178" t="s">
        <v>1844</v>
      </c>
      <c r="AB178" t="s">
        <v>1662</v>
      </c>
      <c r="AC178" t="s">
        <v>1070</v>
      </c>
      <c r="AE178" t="s">
        <v>722</v>
      </c>
      <c r="AF178" t="s">
        <v>865</v>
      </c>
      <c r="AG178" t="s">
        <v>1071</v>
      </c>
      <c r="AH178" t="s">
        <v>1072</v>
      </c>
      <c r="AI178" t="s">
        <v>436</v>
      </c>
    </row>
    <row r="179" spans="25:35" ht="15" x14ac:dyDescent="0.25">
      <c r="Y179" s="12" t="s">
        <v>466</v>
      </c>
      <c r="Z179" t="s">
        <v>751</v>
      </c>
      <c r="AA179" t="s">
        <v>1845</v>
      </c>
      <c r="AB179" t="s">
        <v>20</v>
      </c>
      <c r="AC179" t="s">
        <v>1070</v>
      </c>
      <c r="AE179" t="s">
        <v>722</v>
      </c>
      <c r="AG179" t="s">
        <v>430</v>
      </c>
      <c r="AH179" t="s">
        <v>1071</v>
      </c>
      <c r="AI179" t="s">
        <v>1072</v>
      </c>
    </row>
    <row r="180" spans="25:35" ht="15" x14ac:dyDescent="0.25">
      <c r="Y180" s="12" t="s">
        <v>162</v>
      </c>
      <c r="Z180" t="s">
        <v>751</v>
      </c>
      <c r="AA180" t="s">
        <v>692</v>
      </c>
      <c r="AB180" t="s">
        <v>1662</v>
      </c>
      <c r="AC180" t="s">
        <v>1070</v>
      </c>
      <c r="AE180" t="s">
        <v>722</v>
      </c>
      <c r="AF180" t="s">
        <v>866</v>
      </c>
      <c r="AG180" t="s">
        <v>1071</v>
      </c>
      <c r="AH180" t="s">
        <v>1072</v>
      </c>
      <c r="AI180" t="s">
        <v>436</v>
      </c>
    </row>
    <row r="181" spans="25:35" ht="15" x14ac:dyDescent="0.25">
      <c r="Y181" s="12" t="s">
        <v>107</v>
      </c>
      <c r="Z181" t="s">
        <v>746</v>
      </c>
      <c r="AA181" t="s">
        <v>1846</v>
      </c>
      <c r="AB181" t="s">
        <v>20</v>
      </c>
      <c r="AC181" t="s">
        <v>1070</v>
      </c>
      <c r="AE181" t="s">
        <v>720</v>
      </c>
      <c r="AF181" t="s">
        <v>867</v>
      </c>
      <c r="AG181" t="s">
        <v>426</v>
      </c>
      <c r="AH181" t="s">
        <v>1072</v>
      </c>
    </row>
    <row r="182" spans="25:35" ht="15" x14ac:dyDescent="0.25">
      <c r="Y182" s="12" t="s">
        <v>233</v>
      </c>
      <c r="Z182" t="s">
        <v>784</v>
      </c>
      <c r="AA182" t="s">
        <v>1106</v>
      </c>
      <c r="AB182" t="s">
        <v>1662</v>
      </c>
      <c r="AC182" t="s">
        <v>1070</v>
      </c>
      <c r="AF182" t="s">
        <v>868</v>
      </c>
    </row>
    <row r="183" spans="25:35" ht="15" x14ac:dyDescent="0.25">
      <c r="Y183" s="12" t="s">
        <v>234</v>
      </c>
      <c r="Z183" t="s">
        <v>751</v>
      </c>
      <c r="AA183" t="s">
        <v>1104</v>
      </c>
      <c r="AB183" t="s">
        <v>27</v>
      </c>
      <c r="AC183" t="s">
        <v>1096</v>
      </c>
      <c r="AF183" t="s">
        <v>869</v>
      </c>
      <c r="AG183" t="s">
        <v>426</v>
      </c>
      <c r="AH183" t="s">
        <v>426</v>
      </c>
      <c r="AI183" t="s">
        <v>429</v>
      </c>
    </row>
    <row r="184" spans="25:35" ht="15" x14ac:dyDescent="0.25">
      <c r="Y184" s="12" t="s">
        <v>1847</v>
      </c>
      <c r="Z184" t="s">
        <v>749</v>
      </c>
      <c r="AA184" t="s">
        <v>712</v>
      </c>
      <c r="AB184" t="s">
        <v>20</v>
      </c>
      <c r="AC184" t="s">
        <v>422</v>
      </c>
      <c r="AF184" t="s">
        <v>926</v>
      </c>
      <c r="AG184" t="s">
        <v>424</v>
      </c>
      <c r="AH184" t="s">
        <v>426</v>
      </c>
    </row>
    <row r="185" spans="25:35" ht="15" x14ac:dyDescent="0.25">
      <c r="Y185" s="12" t="s">
        <v>376</v>
      </c>
      <c r="Z185" t="s">
        <v>749</v>
      </c>
      <c r="AA185" t="s">
        <v>1848</v>
      </c>
      <c r="AB185" t="s">
        <v>20</v>
      </c>
      <c r="AC185" t="s">
        <v>422</v>
      </c>
      <c r="AF185" t="s">
        <v>1849</v>
      </c>
      <c r="AG185" t="s">
        <v>424</v>
      </c>
      <c r="AH185" t="s">
        <v>426</v>
      </c>
    </row>
    <row r="186" spans="25:35" ht="15" x14ac:dyDescent="0.25">
      <c r="Y186" s="12" t="s">
        <v>377</v>
      </c>
      <c r="Z186" t="s">
        <v>749</v>
      </c>
      <c r="AA186" t="s">
        <v>1850</v>
      </c>
      <c r="AB186" t="s">
        <v>20</v>
      </c>
      <c r="AC186" t="s">
        <v>420</v>
      </c>
      <c r="AD186" t="s">
        <v>1164</v>
      </c>
      <c r="AF186" t="s">
        <v>1851</v>
      </c>
      <c r="AG186" t="s">
        <v>424</v>
      </c>
      <c r="AH186" t="s">
        <v>1093</v>
      </c>
      <c r="AI186" t="s">
        <v>426</v>
      </c>
    </row>
    <row r="187" spans="25:35" ht="15" x14ac:dyDescent="0.25">
      <c r="Y187" s="12" t="s">
        <v>1852</v>
      </c>
      <c r="Z187" t="s">
        <v>749</v>
      </c>
      <c r="AA187" t="s">
        <v>1853</v>
      </c>
      <c r="AB187" t="s">
        <v>20</v>
      </c>
      <c r="AC187" t="s">
        <v>422</v>
      </c>
      <c r="AF187" t="s">
        <v>929</v>
      </c>
      <c r="AG187" t="s">
        <v>424</v>
      </c>
      <c r="AH187" t="s">
        <v>426</v>
      </c>
    </row>
    <row r="188" spans="25:35" ht="15" x14ac:dyDescent="0.25">
      <c r="Y188" s="12" t="s">
        <v>378</v>
      </c>
      <c r="Z188" t="s">
        <v>749</v>
      </c>
      <c r="AA188" t="s">
        <v>693</v>
      </c>
      <c r="AB188" t="s">
        <v>24</v>
      </c>
      <c r="AC188" t="s">
        <v>422</v>
      </c>
      <c r="AE188" t="s">
        <v>722</v>
      </c>
      <c r="AF188" t="s">
        <v>870</v>
      </c>
      <c r="AG188" t="s">
        <v>1762</v>
      </c>
      <c r="AH188" t="s">
        <v>437</v>
      </c>
    </row>
    <row r="189" spans="25:35" ht="15" x14ac:dyDescent="0.25">
      <c r="Y189" s="12" t="s">
        <v>379</v>
      </c>
      <c r="Z189" t="s">
        <v>746</v>
      </c>
      <c r="AA189" t="s">
        <v>1107</v>
      </c>
      <c r="AB189" t="s">
        <v>22</v>
      </c>
      <c r="AC189" t="s">
        <v>421</v>
      </c>
      <c r="AD189" t="s">
        <v>1221</v>
      </c>
      <c r="AE189" t="s">
        <v>722</v>
      </c>
      <c r="AF189" t="s">
        <v>871</v>
      </c>
      <c r="AG189" t="s">
        <v>424</v>
      </c>
      <c r="AH189" t="s">
        <v>1670</v>
      </c>
    </row>
    <row r="190" spans="25:35" ht="15" x14ac:dyDescent="0.25">
      <c r="Y190" s="12" t="s">
        <v>380</v>
      </c>
      <c r="Z190" t="s">
        <v>746</v>
      </c>
      <c r="AA190" t="s">
        <v>1854</v>
      </c>
      <c r="AB190" t="s">
        <v>20</v>
      </c>
      <c r="AC190" t="s">
        <v>9</v>
      </c>
      <c r="AD190" t="s">
        <v>1221</v>
      </c>
      <c r="AE190" t="s">
        <v>722</v>
      </c>
      <c r="AF190" t="s">
        <v>872</v>
      </c>
      <c r="AG190" t="s">
        <v>430</v>
      </c>
      <c r="AH190" t="s">
        <v>424</v>
      </c>
    </row>
    <row r="191" spans="25:35" ht="15" x14ac:dyDescent="0.25">
      <c r="Y191" s="12" t="s">
        <v>955</v>
      </c>
      <c r="Z191" t="s">
        <v>751</v>
      </c>
      <c r="AA191" t="s">
        <v>1855</v>
      </c>
      <c r="AB191" t="s">
        <v>20</v>
      </c>
      <c r="AC191" t="s">
        <v>422</v>
      </c>
      <c r="AD191" t="s">
        <v>1165</v>
      </c>
      <c r="AE191" t="s">
        <v>722</v>
      </c>
      <c r="AF191" t="s">
        <v>873</v>
      </c>
      <c r="AG191" t="s">
        <v>424</v>
      </c>
      <c r="AH191" t="s">
        <v>430</v>
      </c>
      <c r="AI191" t="s">
        <v>1678</v>
      </c>
    </row>
    <row r="192" spans="25:35" ht="15" x14ac:dyDescent="0.25">
      <c r="Y192" s="12" t="s">
        <v>242</v>
      </c>
      <c r="Z192" t="s">
        <v>753</v>
      </c>
      <c r="AA192" t="s">
        <v>1856</v>
      </c>
      <c r="AB192" t="s">
        <v>20</v>
      </c>
      <c r="AC192" t="s">
        <v>423</v>
      </c>
      <c r="AD192" t="s">
        <v>1167</v>
      </c>
      <c r="AE192" t="s">
        <v>722</v>
      </c>
      <c r="AF192" t="s">
        <v>874</v>
      </c>
      <c r="AG192" t="s">
        <v>1670</v>
      </c>
    </row>
    <row r="193" spans="25:36" ht="15" x14ac:dyDescent="0.25">
      <c r="Y193" s="12" t="s">
        <v>1857</v>
      </c>
      <c r="Z193" t="s">
        <v>748</v>
      </c>
      <c r="AA193" t="s">
        <v>1858</v>
      </c>
      <c r="AB193" t="s">
        <v>776</v>
      </c>
      <c r="AC193" t="s">
        <v>1096</v>
      </c>
      <c r="AD193" t="s">
        <v>1197</v>
      </c>
      <c r="AF193" t="s">
        <v>777</v>
      </c>
    </row>
    <row r="194" spans="25:36" ht="15" x14ac:dyDescent="0.25">
      <c r="Y194" s="12" t="s">
        <v>1859</v>
      </c>
      <c r="Z194" t="s">
        <v>753</v>
      </c>
      <c r="AA194" t="s">
        <v>1860</v>
      </c>
      <c r="AB194" t="s">
        <v>22</v>
      </c>
      <c r="AC194" t="s">
        <v>1070</v>
      </c>
      <c r="AD194" t="s">
        <v>1167</v>
      </c>
      <c r="AE194" t="s">
        <v>722</v>
      </c>
      <c r="AF194" t="s">
        <v>1861</v>
      </c>
      <c r="AG194" t="s">
        <v>1072</v>
      </c>
    </row>
    <row r="195" spans="25:36" ht="15" x14ac:dyDescent="0.25">
      <c r="Y195" s="12" t="s">
        <v>544</v>
      </c>
      <c r="Z195" t="s">
        <v>751</v>
      </c>
      <c r="AA195" t="s">
        <v>1862</v>
      </c>
      <c r="AB195" t="s">
        <v>1662</v>
      </c>
      <c r="AC195" t="s">
        <v>1070</v>
      </c>
      <c r="AE195" t="s">
        <v>722</v>
      </c>
      <c r="AF195" t="s">
        <v>875</v>
      </c>
      <c r="AG195" t="s">
        <v>1071</v>
      </c>
      <c r="AH195" t="s">
        <v>1072</v>
      </c>
      <c r="AI195" t="s">
        <v>426</v>
      </c>
    </row>
    <row r="196" spans="25:36" ht="15" x14ac:dyDescent="0.25">
      <c r="Y196" s="12" t="s">
        <v>381</v>
      </c>
      <c r="Z196" t="s">
        <v>751</v>
      </c>
      <c r="AA196" t="s">
        <v>1863</v>
      </c>
      <c r="AB196" t="s">
        <v>20</v>
      </c>
      <c r="AC196" t="s">
        <v>422</v>
      </c>
      <c r="AE196" t="s">
        <v>722</v>
      </c>
      <c r="AF196" t="s">
        <v>876</v>
      </c>
      <c r="AG196" t="s">
        <v>424</v>
      </c>
      <c r="AH196" t="s">
        <v>424</v>
      </c>
      <c r="AI196" t="s">
        <v>424</v>
      </c>
    </row>
    <row r="197" spans="25:36" ht="15" x14ac:dyDescent="0.25">
      <c r="Y197" s="12" t="s">
        <v>382</v>
      </c>
      <c r="Z197" t="s">
        <v>751</v>
      </c>
      <c r="AA197" t="s">
        <v>1864</v>
      </c>
      <c r="AB197" t="s">
        <v>20</v>
      </c>
      <c r="AC197" t="s">
        <v>422</v>
      </c>
      <c r="AE197" t="s">
        <v>722</v>
      </c>
      <c r="AG197" t="s">
        <v>424</v>
      </c>
      <c r="AH197" t="s">
        <v>424</v>
      </c>
      <c r="AI197" t="s">
        <v>424</v>
      </c>
    </row>
    <row r="198" spans="25:36" ht="15" x14ac:dyDescent="0.25">
      <c r="Y198" s="12" t="s">
        <v>545</v>
      </c>
      <c r="Z198" t="s">
        <v>751</v>
      </c>
      <c r="AA198" t="s">
        <v>1865</v>
      </c>
      <c r="AB198" t="s">
        <v>20</v>
      </c>
      <c r="AC198" t="s">
        <v>420</v>
      </c>
      <c r="AD198" t="s">
        <v>1164</v>
      </c>
      <c r="AF198" t="s">
        <v>1866</v>
      </c>
      <c r="AG198" t="s">
        <v>433</v>
      </c>
      <c r="AH198" t="s">
        <v>1678</v>
      </c>
      <c r="AI198" t="s">
        <v>426</v>
      </c>
    </row>
    <row r="199" spans="25:36" ht="15" x14ac:dyDescent="0.25">
      <c r="Y199" s="12" t="s">
        <v>383</v>
      </c>
      <c r="Z199" t="s">
        <v>751</v>
      </c>
      <c r="AA199" t="s">
        <v>694</v>
      </c>
      <c r="AB199" t="s">
        <v>1662</v>
      </c>
      <c r="AC199" t="s">
        <v>423</v>
      </c>
      <c r="AE199" t="s">
        <v>722</v>
      </c>
      <c r="AF199" t="s">
        <v>877</v>
      </c>
    </row>
    <row r="200" spans="25:36" ht="15" x14ac:dyDescent="0.25">
      <c r="Y200" s="12" t="s">
        <v>546</v>
      </c>
      <c r="Z200" t="s">
        <v>746</v>
      </c>
      <c r="AA200" t="s">
        <v>695</v>
      </c>
      <c r="AB200" t="s">
        <v>20</v>
      </c>
      <c r="AC200" t="s">
        <v>1096</v>
      </c>
      <c r="AE200" t="s">
        <v>722</v>
      </c>
      <c r="AF200" t="s">
        <v>878</v>
      </c>
      <c r="AH200" t="s">
        <v>1077</v>
      </c>
    </row>
    <row r="201" spans="25:36" ht="15" x14ac:dyDescent="0.25">
      <c r="Y201" s="12" t="s">
        <v>384</v>
      </c>
      <c r="Z201" t="s">
        <v>751</v>
      </c>
      <c r="AA201" t="s">
        <v>1867</v>
      </c>
      <c r="AB201" t="s">
        <v>24</v>
      </c>
      <c r="AC201" t="s">
        <v>422</v>
      </c>
      <c r="AD201" t="s">
        <v>1158</v>
      </c>
      <c r="AF201" t="s">
        <v>879</v>
      </c>
      <c r="AG201" t="s">
        <v>424</v>
      </c>
      <c r="AH201" t="s">
        <v>424</v>
      </c>
      <c r="AI201" t="s">
        <v>424</v>
      </c>
    </row>
    <row r="202" spans="25:36" ht="15" x14ac:dyDescent="0.25">
      <c r="Y202" s="12" t="s">
        <v>547</v>
      </c>
      <c r="Z202" t="s">
        <v>753</v>
      </c>
      <c r="AA202" t="s">
        <v>1868</v>
      </c>
      <c r="AB202" t="s">
        <v>776</v>
      </c>
      <c r="AC202" t="s">
        <v>420</v>
      </c>
      <c r="AD202" t="s">
        <v>1167</v>
      </c>
      <c r="AE202" t="s">
        <v>722</v>
      </c>
      <c r="AF202" t="s">
        <v>880</v>
      </c>
      <c r="AG202" t="s">
        <v>433</v>
      </c>
    </row>
    <row r="203" spans="25:36" ht="15" x14ac:dyDescent="0.25">
      <c r="Y203" s="12" t="s">
        <v>548</v>
      </c>
      <c r="Z203" t="s">
        <v>748</v>
      </c>
      <c r="AA203" t="s">
        <v>1869</v>
      </c>
      <c r="AB203" t="s">
        <v>776</v>
      </c>
      <c r="AC203" t="s">
        <v>422</v>
      </c>
      <c r="AD203" t="s">
        <v>1698</v>
      </c>
      <c r="AE203" t="s">
        <v>722</v>
      </c>
      <c r="AF203" t="s">
        <v>1870</v>
      </c>
    </row>
    <row r="204" spans="25:36" ht="15" x14ac:dyDescent="0.25">
      <c r="Y204" s="12" t="s">
        <v>385</v>
      </c>
      <c r="Z204" t="s">
        <v>746</v>
      </c>
      <c r="AA204" t="s">
        <v>1871</v>
      </c>
      <c r="AB204" t="s">
        <v>776</v>
      </c>
      <c r="AC204" t="s">
        <v>422</v>
      </c>
      <c r="AD204" t="s">
        <v>1221</v>
      </c>
      <c r="AE204" t="s">
        <v>722</v>
      </c>
      <c r="AF204" t="s">
        <v>881</v>
      </c>
      <c r="AG204" t="s">
        <v>424</v>
      </c>
      <c r="AH204" t="s">
        <v>424</v>
      </c>
    </row>
    <row r="205" spans="25:36" ht="15" x14ac:dyDescent="0.25">
      <c r="Y205" s="12" t="s">
        <v>246</v>
      </c>
      <c r="Z205" t="s">
        <v>751</v>
      </c>
      <c r="AA205" t="s">
        <v>1872</v>
      </c>
      <c r="AB205" t="s">
        <v>20</v>
      </c>
      <c r="AC205" t="s">
        <v>420</v>
      </c>
      <c r="AD205" t="s">
        <v>1165</v>
      </c>
      <c r="AE205" t="s">
        <v>722</v>
      </c>
      <c r="AF205" t="s">
        <v>882</v>
      </c>
      <c r="AG205" t="s">
        <v>1093</v>
      </c>
      <c r="AH205" t="s">
        <v>1678</v>
      </c>
      <c r="AI205" t="s">
        <v>1072</v>
      </c>
    </row>
    <row r="206" spans="25:36" ht="15" x14ac:dyDescent="0.25">
      <c r="Y206" s="12" t="s">
        <v>163</v>
      </c>
      <c r="Z206" t="s">
        <v>751</v>
      </c>
      <c r="AA206" t="s">
        <v>1873</v>
      </c>
      <c r="AB206" t="s">
        <v>22</v>
      </c>
      <c r="AC206" t="s">
        <v>1705</v>
      </c>
      <c r="AD206" t="s">
        <v>1165</v>
      </c>
      <c r="AF206" t="s">
        <v>883</v>
      </c>
      <c r="AG206" t="s">
        <v>433</v>
      </c>
      <c r="AH206" t="s">
        <v>433</v>
      </c>
      <c r="AI206" t="s">
        <v>425</v>
      </c>
    </row>
    <row r="207" spans="25:36" ht="15" x14ac:dyDescent="0.25">
      <c r="Y207" s="12" t="s">
        <v>386</v>
      </c>
      <c r="Z207" t="s">
        <v>746</v>
      </c>
      <c r="AA207" t="s">
        <v>1874</v>
      </c>
      <c r="AB207" t="s">
        <v>20</v>
      </c>
      <c r="AC207" t="s">
        <v>417</v>
      </c>
      <c r="AE207" t="s">
        <v>722</v>
      </c>
      <c r="AF207" t="s">
        <v>884</v>
      </c>
      <c r="AG207" t="s">
        <v>1073</v>
      </c>
      <c r="AH207" t="s">
        <v>426</v>
      </c>
    </row>
    <row r="208" spans="25:36" ht="15" x14ac:dyDescent="0.25">
      <c r="Y208" s="12" t="s">
        <v>67</v>
      </c>
      <c r="Z208" t="s">
        <v>749</v>
      </c>
      <c r="AA208" t="s">
        <v>1875</v>
      </c>
      <c r="AB208" t="s">
        <v>22</v>
      </c>
      <c r="AC208" t="s">
        <v>1705</v>
      </c>
      <c r="AD208" t="s">
        <v>1165</v>
      </c>
      <c r="AE208" t="s">
        <v>722</v>
      </c>
      <c r="AF208" t="s">
        <v>885</v>
      </c>
      <c r="AG208" t="s">
        <v>433</v>
      </c>
      <c r="AH208" t="s">
        <v>434</v>
      </c>
      <c r="AI208" t="s">
        <v>1678</v>
      </c>
      <c r="AJ208" t="s">
        <v>1670</v>
      </c>
    </row>
    <row r="209" spans="25:35" ht="15" x14ac:dyDescent="0.25">
      <c r="Y209" s="12" t="s">
        <v>70</v>
      </c>
      <c r="Z209" t="s">
        <v>746</v>
      </c>
      <c r="AA209" t="s">
        <v>1876</v>
      </c>
      <c r="AB209" t="s">
        <v>22</v>
      </c>
      <c r="AC209" t="s">
        <v>420</v>
      </c>
      <c r="AD209" t="s">
        <v>1167</v>
      </c>
      <c r="AE209" t="s">
        <v>722</v>
      </c>
      <c r="AF209" t="s">
        <v>886</v>
      </c>
      <c r="AG209" t="s">
        <v>433</v>
      </c>
      <c r="AH209" t="s">
        <v>1670</v>
      </c>
    </row>
    <row r="210" spans="25:35" ht="15" x14ac:dyDescent="0.25">
      <c r="Y210" s="12" t="s">
        <v>72</v>
      </c>
      <c r="Z210" t="s">
        <v>753</v>
      </c>
      <c r="AA210" t="s">
        <v>1877</v>
      </c>
      <c r="AB210" t="s">
        <v>22</v>
      </c>
      <c r="AC210" t="s">
        <v>420</v>
      </c>
      <c r="AD210" t="s">
        <v>1165</v>
      </c>
      <c r="AE210" t="s">
        <v>722</v>
      </c>
      <c r="AF210" t="s">
        <v>887</v>
      </c>
      <c r="AG210" t="s">
        <v>1678</v>
      </c>
    </row>
    <row r="211" spans="25:35" ht="15" x14ac:dyDescent="0.25">
      <c r="Y211" s="12" t="s">
        <v>71</v>
      </c>
      <c r="Z211" t="s">
        <v>751</v>
      </c>
      <c r="AA211" t="s">
        <v>1108</v>
      </c>
      <c r="AB211" t="s">
        <v>22</v>
      </c>
      <c r="AC211" t="s">
        <v>420</v>
      </c>
      <c r="AD211" t="s">
        <v>1165</v>
      </c>
      <c r="AE211" t="s">
        <v>722</v>
      </c>
      <c r="AF211" t="s">
        <v>888</v>
      </c>
      <c r="AG211" t="s">
        <v>427</v>
      </c>
      <c r="AH211" t="s">
        <v>434</v>
      </c>
      <c r="AI211" t="s">
        <v>1093</v>
      </c>
    </row>
    <row r="212" spans="25:35" ht="15" x14ac:dyDescent="0.25">
      <c r="Y212" s="12" t="s">
        <v>1109</v>
      </c>
      <c r="Z212" t="s">
        <v>751</v>
      </c>
      <c r="AA212" t="s">
        <v>1878</v>
      </c>
      <c r="AB212" t="s">
        <v>20</v>
      </c>
      <c r="AC212" t="s">
        <v>9</v>
      </c>
      <c r="AD212" t="s">
        <v>1165</v>
      </c>
      <c r="AE212" t="s">
        <v>722</v>
      </c>
      <c r="AF212" t="s">
        <v>1110</v>
      </c>
      <c r="AG212" t="s">
        <v>430</v>
      </c>
      <c r="AH212" t="s">
        <v>430</v>
      </c>
      <c r="AI212" t="s">
        <v>1678</v>
      </c>
    </row>
    <row r="213" spans="25:35" ht="15" x14ac:dyDescent="0.25">
      <c r="Y213" s="12" t="s">
        <v>956</v>
      </c>
      <c r="Z213" t="s">
        <v>746</v>
      </c>
      <c r="AA213" t="s">
        <v>1879</v>
      </c>
      <c r="AB213" t="s">
        <v>23</v>
      </c>
      <c r="AC213" t="s">
        <v>1070</v>
      </c>
      <c r="AE213" t="s">
        <v>722</v>
      </c>
      <c r="AF213" t="s">
        <v>889</v>
      </c>
      <c r="AG213" t="s">
        <v>424</v>
      </c>
      <c r="AH213" t="s">
        <v>424</v>
      </c>
    </row>
    <row r="214" spans="25:35" ht="15" x14ac:dyDescent="0.25">
      <c r="Y214" s="12" t="s">
        <v>387</v>
      </c>
      <c r="Z214" t="s">
        <v>753</v>
      </c>
      <c r="AA214" t="s">
        <v>1880</v>
      </c>
      <c r="AB214" t="s">
        <v>20</v>
      </c>
      <c r="AC214" t="s">
        <v>421</v>
      </c>
      <c r="AE214" t="s">
        <v>722</v>
      </c>
      <c r="AF214" t="s">
        <v>890</v>
      </c>
      <c r="AG214" t="s">
        <v>434</v>
      </c>
    </row>
    <row r="215" spans="25:35" ht="15" x14ac:dyDescent="0.25">
      <c r="Y215" s="12" t="s">
        <v>388</v>
      </c>
      <c r="Z215" t="s">
        <v>751</v>
      </c>
      <c r="AA215" t="s">
        <v>1881</v>
      </c>
      <c r="AB215" t="s">
        <v>20</v>
      </c>
      <c r="AC215" t="s">
        <v>1705</v>
      </c>
      <c r="AD215" t="s">
        <v>1164</v>
      </c>
      <c r="AE215" t="s">
        <v>722</v>
      </c>
      <c r="AF215" t="s">
        <v>891</v>
      </c>
      <c r="AG215" t="s">
        <v>434</v>
      </c>
      <c r="AH215" t="s">
        <v>430</v>
      </c>
      <c r="AI215" t="s">
        <v>1678</v>
      </c>
    </row>
    <row r="216" spans="25:35" ht="15" x14ac:dyDescent="0.25">
      <c r="Y216" s="12" t="s">
        <v>389</v>
      </c>
      <c r="Z216" t="s">
        <v>749</v>
      </c>
      <c r="AA216" t="s">
        <v>1882</v>
      </c>
      <c r="AB216" t="s">
        <v>20</v>
      </c>
      <c r="AC216" t="s">
        <v>1070</v>
      </c>
      <c r="AE216" t="s">
        <v>722</v>
      </c>
      <c r="AF216" t="s">
        <v>892</v>
      </c>
      <c r="AG216" t="s">
        <v>1072</v>
      </c>
      <c r="AH216" t="s">
        <v>426</v>
      </c>
    </row>
    <row r="217" spans="25:35" ht="15" x14ac:dyDescent="0.25">
      <c r="Y217" s="12" t="s">
        <v>164</v>
      </c>
      <c r="Z217" t="s">
        <v>746</v>
      </c>
      <c r="AA217" t="s">
        <v>1883</v>
      </c>
      <c r="AB217" t="s">
        <v>1662</v>
      </c>
      <c r="AC217" t="s">
        <v>421</v>
      </c>
      <c r="AE217" t="s">
        <v>722</v>
      </c>
      <c r="AF217" t="s">
        <v>893</v>
      </c>
      <c r="AG217" t="s">
        <v>1093</v>
      </c>
      <c r="AH217" t="s">
        <v>429</v>
      </c>
    </row>
    <row r="218" spans="25:35" ht="15" x14ac:dyDescent="0.25">
      <c r="Y218" s="12" t="s">
        <v>549</v>
      </c>
      <c r="Z218" t="s">
        <v>751</v>
      </c>
      <c r="AA218" t="s">
        <v>1884</v>
      </c>
      <c r="AB218" t="s">
        <v>20</v>
      </c>
      <c r="AC218" t="s">
        <v>422</v>
      </c>
      <c r="AE218" t="s">
        <v>722</v>
      </c>
      <c r="AF218" t="s">
        <v>894</v>
      </c>
      <c r="AG218" t="s">
        <v>426</v>
      </c>
      <c r="AH218" t="s">
        <v>426</v>
      </c>
    </row>
    <row r="219" spans="25:35" ht="15" x14ac:dyDescent="0.25">
      <c r="Y219" s="12" t="s">
        <v>119</v>
      </c>
      <c r="Z219" t="s">
        <v>749</v>
      </c>
      <c r="AA219" t="s">
        <v>1885</v>
      </c>
      <c r="AB219" t="s">
        <v>20</v>
      </c>
      <c r="AC219" t="s">
        <v>1070</v>
      </c>
      <c r="AD219" t="s">
        <v>1165</v>
      </c>
      <c r="AE219" t="s">
        <v>722</v>
      </c>
      <c r="AF219" t="s">
        <v>895</v>
      </c>
      <c r="AG219" t="s">
        <v>430</v>
      </c>
      <c r="AH219" t="s">
        <v>430</v>
      </c>
    </row>
    <row r="220" spans="25:35" ht="15" x14ac:dyDescent="0.25">
      <c r="Y220" s="12" t="s">
        <v>127</v>
      </c>
      <c r="Z220" t="s">
        <v>751</v>
      </c>
      <c r="AA220" t="s">
        <v>1432</v>
      </c>
      <c r="AB220" t="s">
        <v>20</v>
      </c>
      <c r="AC220" t="s">
        <v>417</v>
      </c>
      <c r="AE220" t="s">
        <v>722</v>
      </c>
      <c r="AG220" t="s">
        <v>1072</v>
      </c>
      <c r="AH220" t="s">
        <v>1696</v>
      </c>
    </row>
    <row r="221" spans="25:35" ht="15" x14ac:dyDescent="0.25">
      <c r="Y221" s="12" t="s">
        <v>1886</v>
      </c>
      <c r="Z221" t="s">
        <v>751</v>
      </c>
      <c r="AA221" t="s">
        <v>1887</v>
      </c>
      <c r="AB221" t="s">
        <v>24</v>
      </c>
      <c r="AC221" t="s">
        <v>1096</v>
      </c>
      <c r="AD221" t="s">
        <v>1158</v>
      </c>
      <c r="AF221" t="s">
        <v>1888</v>
      </c>
      <c r="AG221" t="s">
        <v>424</v>
      </c>
      <c r="AH221" t="s">
        <v>1678</v>
      </c>
      <c r="AI221" t="s">
        <v>424</v>
      </c>
    </row>
    <row r="222" spans="25:35" ht="15" x14ac:dyDescent="0.25">
      <c r="Y222" s="12" t="s">
        <v>550</v>
      </c>
      <c r="Z222" t="s">
        <v>784</v>
      </c>
      <c r="AA222" t="s">
        <v>1889</v>
      </c>
      <c r="AB222" t="s">
        <v>20</v>
      </c>
      <c r="AC222" t="s">
        <v>1070</v>
      </c>
      <c r="AE222" t="s">
        <v>1227</v>
      </c>
      <c r="AF222" t="s">
        <v>896</v>
      </c>
    </row>
    <row r="223" spans="25:35" ht="15" x14ac:dyDescent="0.25">
      <c r="Y223" s="12" t="s">
        <v>165</v>
      </c>
      <c r="Z223" t="s">
        <v>748</v>
      </c>
      <c r="AA223" t="s">
        <v>1890</v>
      </c>
      <c r="AB223" t="s">
        <v>22</v>
      </c>
      <c r="AC223" t="s">
        <v>1096</v>
      </c>
      <c r="AD223" t="s">
        <v>1197</v>
      </c>
      <c r="AE223" t="s">
        <v>722</v>
      </c>
      <c r="AF223" t="s">
        <v>897</v>
      </c>
    </row>
    <row r="224" spans="25:35" ht="15" x14ac:dyDescent="0.25">
      <c r="Y224" s="12" t="s">
        <v>551</v>
      </c>
      <c r="Z224" t="s">
        <v>748</v>
      </c>
      <c r="AA224" t="s">
        <v>696</v>
      </c>
      <c r="AB224" t="s">
        <v>22</v>
      </c>
      <c r="AC224" t="s">
        <v>421</v>
      </c>
      <c r="AE224" t="s">
        <v>722</v>
      </c>
      <c r="AF224" t="s">
        <v>898</v>
      </c>
    </row>
    <row r="225" spans="25:36" ht="15" x14ac:dyDescent="0.25">
      <c r="Y225" s="12" t="s">
        <v>390</v>
      </c>
      <c r="Z225" t="s">
        <v>753</v>
      </c>
      <c r="AA225" t="s">
        <v>1891</v>
      </c>
      <c r="AB225" t="s">
        <v>24</v>
      </c>
      <c r="AC225" t="s">
        <v>1070</v>
      </c>
      <c r="AF225" t="s">
        <v>1892</v>
      </c>
    </row>
    <row r="226" spans="25:36" ht="15" x14ac:dyDescent="0.25">
      <c r="Y226" s="12" t="s">
        <v>391</v>
      </c>
      <c r="Z226" t="s">
        <v>746</v>
      </c>
      <c r="AA226" t="s">
        <v>1893</v>
      </c>
      <c r="AB226" t="s">
        <v>27</v>
      </c>
      <c r="AC226" t="s">
        <v>422</v>
      </c>
      <c r="AE226" t="s">
        <v>722</v>
      </c>
      <c r="AG226" t="s">
        <v>424</v>
      </c>
      <c r="AH226" t="s">
        <v>424</v>
      </c>
    </row>
    <row r="227" spans="25:36" ht="15" x14ac:dyDescent="0.25">
      <c r="Y227" s="12" t="s">
        <v>392</v>
      </c>
      <c r="Z227" t="s">
        <v>784</v>
      </c>
      <c r="AA227" t="s">
        <v>697</v>
      </c>
      <c r="AB227" t="s">
        <v>776</v>
      </c>
      <c r="AC227" t="s">
        <v>422</v>
      </c>
      <c r="AD227" t="s">
        <v>1158</v>
      </c>
      <c r="AE227" t="s">
        <v>722</v>
      </c>
      <c r="AF227" t="s">
        <v>1894</v>
      </c>
    </row>
    <row r="228" spans="25:36" ht="15" x14ac:dyDescent="0.25">
      <c r="Y228" s="12" t="s">
        <v>166</v>
      </c>
      <c r="Z228" t="s">
        <v>749</v>
      </c>
      <c r="AA228" t="s">
        <v>1895</v>
      </c>
      <c r="AB228" t="s">
        <v>20</v>
      </c>
      <c r="AC228" t="s">
        <v>422</v>
      </c>
      <c r="AD228" t="s">
        <v>1164</v>
      </c>
      <c r="AE228" t="s">
        <v>722</v>
      </c>
      <c r="AF228" t="s">
        <v>899</v>
      </c>
      <c r="AG228" t="s">
        <v>424</v>
      </c>
      <c r="AH228" t="s">
        <v>424</v>
      </c>
      <c r="AI228" t="s">
        <v>424</v>
      </c>
      <c r="AJ228" t="s">
        <v>426</v>
      </c>
    </row>
    <row r="229" spans="25:36" ht="15" x14ac:dyDescent="0.25">
      <c r="Y229" s="12" t="s">
        <v>393</v>
      </c>
      <c r="Z229" t="s">
        <v>748</v>
      </c>
      <c r="AA229" t="s">
        <v>698</v>
      </c>
      <c r="AB229" t="s">
        <v>1662</v>
      </c>
      <c r="AC229" t="s">
        <v>417</v>
      </c>
      <c r="AE229" t="s">
        <v>722</v>
      </c>
      <c r="AF229" t="s">
        <v>898</v>
      </c>
    </row>
    <row r="230" spans="25:36" ht="15" x14ac:dyDescent="0.25">
      <c r="Y230" s="12" t="s">
        <v>1896</v>
      </c>
      <c r="Z230" t="s">
        <v>746</v>
      </c>
      <c r="AA230" t="s">
        <v>1897</v>
      </c>
      <c r="AB230" t="s">
        <v>20</v>
      </c>
      <c r="AC230" t="s">
        <v>1070</v>
      </c>
      <c r="AE230" t="s">
        <v>722</v>
      </c>
      <c r="AG230" t="s">
        <v>1072</v>
      </c>
      <c r="AH230" t="s">
        <v>426</v>
      </c>
    </row>
    <row r="231" spans="25:36" ht="15" x14ac:dyDescent="0.25">
      <c r="Y231" s="12" t="s">
        <v>552</v>
      </c>
      <c r="Z231" t="s">
        <v>751</v>
      </c>
      <c r="AA231" t="s">
        <v>1898</v>
      </c>
      <c r="AB231" t="s">
        <v>20</v>
      </c>
      <c r="AC231" t="s">
        <v>420</v>
      </c>
      <c r="AE231" t="s">
        <v>722</v>
      </c>
      <c r="AG231" t="s">
        <v>1093</v>
      </c>
      <c r="AH231" t="s">
        <v>428</v>
      </c>
      <c r="AI231" t="s">
        <v>428</v>
      </c>
    </row>
    <row r="232" spans="25:36" ht="15" x14ac:dyDescent="0.25">
      <c r="Y232" s="12" t="s">
        <v>253</v>
      </c>
      <c r="Z232" t="s">
        <v>753</v>
      </c>
      <c r="AA232" t="s">
        <v>1899</v>
      </c>
      <c r="AB232" t="s">
        <v>20</v>
      </c>
      <c r="AC232" t="s">
        <v>1070</v>
      </c>
      <c r="AE232" t="s">
        <v>722</v>
      </c>
      <c r="AG232" t="s">
        <v>1072</v>
      </c>
    </row>
    <row r="233" spans="25:36" ht="15" x14ac:dyDescent="0.25">
      <c r="Y233" s="12" t="s">
        <v>394</v>
      </c>
      <c r="Z233" t="s">
        <v>749</v>
      </c>
      <c r="AA233" t="s">
        <v>1111</v>
      </c>
      <c r="AB233" t="s">
        <v>24</v>
      </c>
      <c r="AC233" t="s">
        <v>422</v>
      </c>
      <c r="AE233" t="s">
        <v>722</v>
      </c>
      <c r="AF233" t="s">
        <v>900</v>
      </c>
      <c r="AG233" t="s">
        <v>1762</v>
      </c>
      <c r="AH233" t="s">
        <v>437</v>
      </c>
    </row>
    <row r="234" spans="25:36" ht="15" x14ac:dyDescent="0.25">
      <c r="Y234" s="12" t="s">
        <v>395</v>
      </c>
      <c r="Z234" t="s">
        <v>751</v>
      </c>
      <c r="AA234" t="s">
        <v>1112</v>
      </c>
      <c r="AB234" t="s">
        <v>22</v>
      </c>
      <c r="AC234" t="s">
        <v>420</v>
      </c>
      <c r="AD234" t="s">
        <v>1164</v>
      </c>
      <c r="AE234" t="s">
        <v>722</v>
      </c>
      <c r="AF234" t="s">
        <v>901</v>
      </c>
      <c r="AG234" t="s">
        <v>1093</v>
      </c>
      <c r="AH234" t="s">
        <v>425</v>
      </c>
    </row>
    <row r="235" spans="25:36" ht="15" x14ac:dyDescent="0.25">
      <c r="Y235" s="12" t="s">
        <v>957</v>
      </c>
      <c r="Z235" t="s">
        <v>784</v>
      </c>
      <c r="AA235" t="s">
        <v>1900</v>
      </c>
      <c r="AB235" t="s">
        <v>20</v>
      </c>
      <c r="AC235" t="s">
        <v>422</v>
      </c>
      <c r="AD235" t="s">
        <v>1165</v>
      </c>
      <c r="AE235" t="s">
        <v>722</v>
      </c>
    </row>
    <row r="236" spans="25:36" ht="15" x14ac:dyDescent="0.25">
      <c r="Y236" s="12" t="s">
        <v>167</v>
      </c>
      <c r="Z236" t="s">
        <v>748</v>
      </c>
      <c r="AA236" t="s">
        <v>699</v>
      </c>
      <c r="AB236" t="s">
        <v>20</v>
      </c>
      <c r="AC236" t="s">
        <v>422</v>
      </c>
      <c r="AD236" t="s">
        <v>1167</v>
      </c>
      <c r="AE236" t="s">
        <v>722</v>
      </c>
    </row>
    <row r="237" spans="25:36" ht="15" x14ac:dyDescent="0.25">
      <c r="Y237" s="12" t="s">
        <v>958</v>
      </c>
      <c r="Z237" t="s">
        <v>751</v>
      </c>
      <c r="AA237" t="s">
        <v>1901</v>
      </c>
      <c r="AB237" t="s">
        <v>22</v>
      </c>
      <c r="AC237" t="s">
        <v>1076</v>
      </c>
      <c r="AD237" t="s">
        <v>1164</v>
      </c>
      <c r="AE237" t="s">
        <v>722</v>
      </c>
      <c r="AG237" t="s">
        <v>1754</v>
      </c>
      <c r="AH237" t="s">
        <v>425</v>
      </c>
    </row>
    <row r="238" spans="25:36" ht="15" x14ac:dyDescent="0.25">
      <c r="Y238" s="12" t="s">
        <v>959</v>
      </c>
      <c r="Z238" t="s">
        <v>749</v>
      </c>
      <c r="AA238" t="s">
        <v>1113</v>
      </c>
      <c r="AB238" t="s">
        <v>22</v>
      </c>
      <c r="AC238" t="s">
        <v>420</v>
      </c>
      <c r="AD238" t="s">
        <v>1164</v>
      </c>
      <c r="AE238" t="s">
        <v>722</v>
      </c>
      <c r="AF238" t="s">
        <v>902</v>
      </c>
      <c r="AG238" t="s">
        <v>1093</v>
      </c>
      <c r="AH238" t="s">
        <v>425</v>
      </c>
    </row>
    <row r="239" spans="25:36" ht="15" x14ac:dyDescent="0.25">
      <c r="Y239" s="12" t="s">
        <v>1902</v>
      </c>
      <c r="Z239" t="s">
        <v>746</v>
      </c>
      <c r="AA239" t="s">
        <v>1903</v>
      </c>
      <c r="AB239" t="s">
        <v>22</v>
      </c>
      <c r="AC239" t="s">
        <v>422</v>
      </c>
      <c r="AE239" t="s">
        <v>722</v>
      </c>
      <c r="AG239" t="s">
        <v>424</v>
      </c>
      <c r="AH239" t="s">
        <v>424</v>
      </c>
    </row>
    <row r="240" spans="25:36" ht="15" x14ac:dyDescent="0.25">
      <c r="Y240" s="12" t="s">
        <v>1904</v>
      </c>
      <c r="Z240" t="s">
        <v>751</v>
      </c>
      <c r="AA240" t="s">
        <v>1114</v>
      </c>
      <c r="AB240" t="s">
        <v>22</v>
      </c>
      <c r="AC240" t="s">
        <v>420</v>
      </c>
      <c r="AD240" t="s">
        <v>1165</v>
      </c>
      <c r="AE240" t="s">
        <v>722</v>
      </c>
      <c r="AG240" t="s">
        <v>1093</v>
      </c>
      <c r="AH240" t="s">
        <v>425</v>
      </c>
      <c r="AI240" t="s">
        <v>1678</v>
      </c>
    </row>
    <row r="241" spans="25:36" ht="15" x14ac:dyDescent="0.25">
      <c r="Y241" s="12" t="s">
        <v>960</v>
      </c>
      <c r="Z241" t="s">
        <v>751</v>
      </c>
      <c r="AA241" t="s">
        <v>700</v>
      </c>
      <c r="AB241" t="s">
        <v>22</v>
      </c>
      <c r="AC241" t="s">
        <v>420</v>
      </c>
      <c r="AD241" t="s">
        <v>1161</v>
      </c>
      <c r="AE241" t="s">
        <v>722</v>
      </c>
      <c r="AF241" t="s">
        <v>903</v>
      </c>
      <c r="AG241" t="s">
        <v>1093</v>
      </c>
      <c r="AH241" t="s">
        <v>425</v>
      </c>
      <c r="AI241" t="s">
        <v>1678</v>
      </c>
    </row>
    <row r="242" spans="25:36" ht="15" x14ac:dyDescent="0.25">
      <c r="Y242" s="12" t="s">
        <v>396</v>
      </c>
      <c r="Z242" t="s">
        <v>751</v>
      </c>
      <c r="AA242" t="s">
        <v>1905</v>
      </c>
      <c r="AB242" t="s">
        <v>20</v>
      </c>
      <c r="AC242" t="s">
        <v>422</v>
      </c>
      <c r="AD242" t="s">
        <v>1167</v>
      </c>
      <c r="AE242" t="s">
        <v>722</v>
      </c>
      <c r="AF242" t="s">
        <v>904</v>
      </c>
      <c r="AG242" t="s">
        <v>424</v>
      </c>
      <c r="AH242" t="s">
        <v>424</v>
      </c>
      <c r="AI242" t="s">
        <v>426</v>
      </c>
    </row>
    <row r="243" spans="25:36" ht="15" x14ac:dyDescent="0.25">
      <c r="Y243" s="12" t="s">
        <v>472</v>
      </c>
      <c r="Z243" t="s">
        <v>753</v>
      </c>
      <c r="AA243" t="s">
        <v>701</v>
      </c>
      <c r="AB243" t="s">
        <v>1662</v>
      </c>
      <c r="AC243" t="s">
        <v>1076</v>
      </c>
      <c r="AD243" t="s">
        <v>722</v>
      </c>
      <c r="AE243" t="s">
        <v>722</v>
      </c>
      <c r="AF243" t="s">
        <v>905</v>
      </c>
      <c r="AG243" t="s">
        <v>424</v>
      </c>
    </row>
    <row r="244" spans="25:36" ht="15" x14ac:dyDescent="0.25">
      <c r="Y244" s="12" t="s">
        <v>168</v>
      </c>
      <c r="Z244" t="s">
        <v>748</v>
      </c>
      <c r="AA244" t="s">
        <v>702</v>
      </c>
      <c r="AB244" t="s">
        <v>20</v>
      </c>
      <c r="AC244" t="s">
        <v>422</v>
      </c>
      <c r="AD244" t="s">
        <v>1167</v>
      </c>
      <c r="AE244" t="s">
        <v>722</v>
      </c>
    </row>
    <row r="245" spans="25:36" ht="15" x14ac:dyDescent="0.25">
      <c r="Y245" s="12" t="s">
        <v>553</v>
      </c>
      <c r="Z245" t="s">
        <v>751</v>
      </c>
      <c r="AA245" t="s">
        <v>1115</v>
      </c>
      <c r="AB245" t="s">
        <v>23</v>
      </c>
      <c r="AC245" t="s">
        <v>1705</v>
      </c>
      <c r="AD245" t="s">
        <v>1164</v>
      </c>
      <c r="AE245" t="s">
        <v>722</v>
      </c>
      <c r="AF245" t="s">
        <v>906</v>
      </c>
      <c r="AG245" t="s">
        <v>424</v>
      </c>
      <c r="AH245" t="s">
        <v>426</v>
      </c>
      <c r="AI245" t="s">
        <v>424</v>
      </c>
    </row>
    <row r="246" spans="25:36" ht="15" x14ac:dyDescent="0.25">
      <c r="Y246" s="12" t="s">
        <v>554</v>
      </c>
      <c r="Z246" t="s">
        <v>749</v>
      </c>
      <c r="AA246" t="s">
        <v>1116</v>
      </c>
      <c r="AB246" t="s">
        <v>23</v>
      </c>
      <c r="AC246" t="s">
        <v>1705</v>
      </c>
      <c r="AD246" t="s">
        <v>1164</v>
      </c>
      <c r="AE246" t="s">
        <v>722</v>
      </c>
      <c r="AF246" t="s">
        <v>907</v>
      </c>
      <c r="AG246" t="s">
        <v>424</v>
      </c>
      <c r="AH246" t="s">
        <v>424</v>
      </c>
    </row>
    <row r="247" spans="25:36" ht="15" x14ac:dyDescent="0.25">
      <c r="Y247" s="12" t="s">
        <v>169</v>
      </c>
      <c r="Z247" t="s">
        <v>753</v>
      </c>
      <c r="AA247" t="s">
        <v>1117</v>
      </c>
      <c r="AB247" t="s">
        <v>23</v>
      </c>
      <c r="AC247" t="s">
        <v>420</v>
      </c>
      <c r="AD247" t="s">
        <v>722</v>
      </c>
      <c r="AF247" t="s">
        <v>889</v>
      </c>
      <c r="AG247" t="s">
        <v>430</v>
      </c>
    </row>
    <row r="248" spans="25:36" ht="15" x14ac:dyDescent="0.25">
      <c r="Y248" s="12" t="s">
        <v>397</v>
      </c>
      <c r="Z248" t="s">
        <v>751</v>
      </c>
      <c r="AA248" t="s">
        <v>1906</v>
      </c>
      <c r="AB248" t="s">
        <v>1662</v>
      </c>
      <c r="AC248" t="s">
        <v>1070</v>
      </c>
      <c r="AE248" t="s">
        <v>720</v>
      </c>
      <c r="AF248" t="s">
        <v>1907</v>
      </c>
      <c r="AG248" t="s">
        <v>424</v>
      </c>
      <c r="AH248" t="s">
        <v>1072</v>
      </c>
      <c r="AI248" t="s">
        <v>426</v>
      </c>
    </row>
    <row r="249" spans="25:36" ht="15" x14ac:dyDescent="0.25">
      <c r="Y249" s="12" t="s">
        <v>260</v>
      </c>
      <c r="Z249" t="s">
        <v>748</v>
      </c>
      <c r="AA249" t="s">
        <v>1908</v>
      </c>
      <c r="AB249" t="s">
        <v>1662</v>
      </c>
      <c r="AC249" t="s">
        <v>1070</v>
      </c>
      <c r="AD249" t="s">
        <v>722</v>
      </c>
      <c r="AE249" t="s">
        <v>720</v>
      </c>
      <c r="AF249" t="s">
        <v>908</v>
      </c>
    </row>
    <row r="250" spans="25:36" ht="15" x14ac:dyDescent="0.25">
      <c r="Y250" s="12" t="s">
        <v>475</v>
      </c>
      <c r="Z250" t="s">
        <v>751</v>
      </c>
      <c r="AA250" t="s">
        <v>1118</v>
      </c>
      <c r="AB250" t="s">
        <v>1662</v>
      </c>
      <c r="AC250" t="s">
        <v>1070</v>
      </c>
      <c r="AE250" t="s">
        <v>720</v>
      </c>
      <c r="AF250" t="s">
        <v>909</v>
      </c>
      <c r="AG250" t="s">
        <v>424</v>
      </c>
      <c r="AH250" t="s">
        <v>1072</v>
      </c>
      <c r="AI250" t="s">
        <v>426</v>
      </c>
    </row>
    <row r="251" spans="25:36" ht="15" x14ac:dyDescent="0.25">
      <c r="Y251" s="12" t="s">
        <v>261</v>
      </c>
      <c r="Z251" t="s">
        <v>749</v>
      </c>
      <c r="AA251" t="s">
        <v>1909</v>
      </c>
      <c r="AB251" t="s">
        <v>20</v>
      </c>
      <c r="AC251" t="s">
        <v>417</v>
      </c>
      <c r="AD251" t="s">
        <v>1164</v>
      </c>
      <c r="AE251" t="s">
        <v>720</v>
      </c>
      <c r="AG251" t="s">
        <v>1072</v>
      </c>
      <c r="AH251" t="s">
        <v>1073</v>
      </c>
    </row>
    <row r="252" spans="25:36" ht="15" x14ac:dyDescent="0.25">
      <c r="Y252" s="12" t="s">
        <v>113</v>
      </c>
      <c r="Z252" t="s">
        <v>751</v>
      </c>
      <c r="AA252" t="s">
        <v>704</v>
      </c>
      <c r="AB252" t="s">
        <v>20</v>
      </c>
      <c r="AC252" t="s">
        <v>1070</v>
      </c>
      <c r="AE252" t="s">
        <v>720</v>
      </c>
      <c r="AF252" t="s">
        <v>910</v>
      </c>
      <c r="AG252" t="s">
        <v>1071</v>
      </c>
      <c r="AH252" t="s">
        <v>426</v>
      </c>
      <c r="AI252" t="s">
        <v>1072</v>
      </c>
      <c r="AJ252" t="s">
        <v>426</v>
      </c>
    </row>
    <row r="253" spans="25:36" ht="15" x14ac:dyDescent="0.25">
      <c r="Y253" s="12" t="s">
        <v>170</v>
      </c>
      <c r="Z253" t="s">
        <v>746</v>
      </c>
      <c r="AA253" t="s">
        <v>1119</v>
      </c>
      <c r="AB253" t="s">
        <v>20</v>
      </c>
      <c r="AC253" t="s">
        <v>1070</v>
      </c>
      <c r="AE253" t="s">
        <v>722</v>
      </c>
      <c r="AF253" t="s">
        <v>911</v>
      </c>
      <c r="AG253" t="s">
        <v>1072</v>
      </c>
      <c r="AH253" t="s">
        <v>426</v>
      </c>
    </row>
    <row r="254" spans="25:36" ht="15" x14ac:dyDescent="0.25">
      <c r="Y254" s="12" t="s">
        <v>961</v>
      </c>
      <c r="Z254" t="s">
        <v>749</v>
      </c>
      <c r="AA254" t="s">
        <v>703</v>
      </c>
      <c r="AB254" t="s">
        <v>20</v>
      </c>
      <c r="AC254" t="s">
        <v>1070</v>
      </c>
      <c r="AD254" t="s">
        <v>1165</v>
      </c>
      <c r="AE254" t="s">
        <v>720</v>
      </c>
      <c r="AG254" t="s">
        <v>1071</v>
      </c>
      <c r="AH254" t="s">
        <v>426</v>
      </c>
      <c r="AI254" t="s">
        <v>1072</v>
      </c>
      <c r="AJ254" t="s">
        <v>426</v>
      </c>
    </row>
    <row r="255" spans="25:36" ht="15" x14ac:dyDescent="0.25">
      <c r="Y255" s="12" t="s">
        <v>1910</v>
      </c>
      <c r="Z255" t="s">
        <v>749</v>
      </c>
      <c r="AA255" t="s">
        <v>1911</v>
      </c>
      <c r="AB255" t="s">
        <v>20</v>
      </c>
      <c r="AC255" t="s">
        <v>1070</v>
      </c>
      <c r="AD255" t="s">
        <v>1164</v>
      </c>
      <c r="AE255" t="s">
        <v>722</v>
      </c>
      <c r="AF255" t="s">
        <v>1912</v>
      </c>
      <c r="AG255" t="s">
        <v>1071</v>
      </c>
      <c r="AH255" t="s">
        <v>424</v>
      </c>
      <c r="AI255" t="s">
        <v>1072</v>
      </c>
      <c r="AJ255" t="s">
        <v>426</v>
      </c>
    </row>
    <row r="256" spans="25:36" ht="15" x14ac:dyDescent="0.25">
      <c r="Y256" s="12" t="s">
        <v>1120</v>
      </c>
      <c r="Z256" t="s">
        <v>749</v>
      </c>
      <c r="AA256" t="s">
        <v>1913</v>
      </c>
      <c r="AB256" t="s">
        <v>1914</v>
      </c>
      <c r="AC256" t="s">
        <v>1070</v>
      </c>
      <c r="AE256" t="s">
        <v>722</v>
      </c>
      <c r="AG256" t="s">
        <v>1071</v>
      </c>
      <c r="AH256" t="s">
        <v>426</v>
      </c>
      <c r="AI256" t="s">
        <v>1072</v>
      </c>
      <c r="AJ256" t="s">
        <v>426</v>
      </c>
    </row>
    <row r="257" spans="25:34" ht="15" x14ac:dyDescent="0.25">
      <c r="Y257" s="12" t="s">
        <v>1915</v>
      </c>
      <c r="Z257" t="s">
        <v>751</v>
      </c>
      <c r="AA257" t="s">
        <v>1916</v>
      </c>
      <c r="AB257" t="s">
        <v>1662</v>
      </c>
      <c r="AC257" t="s">
        <v>417</v>
      </c>
      <c r="AE257" t="s">
        <v>720</v>
      </c>
      <c r="AF257" t="s">
        <v>912</v>
      </c>
      <c r="AG257" t="s">
        <v>1072</v>
      </c>
      <c r="AH257" t="s">
        <v>1073</v>
      </c>
    </row>
    <row r="258" spans="25:34" ht="15" x14ac:dyDescent="0.25">
      <c r="Y258" s="12" t="s">
        <v>398</v>
      </c>
      <c r="Z258" t="s">
        <v>749</v>
      </c>
      <c r="AA258" t="s">
        <v>1917</v>
      </c>
      <c r="AB258" t="s">
        <v>20</v>
      </c>
      <c r="AC258" t="s">
        <v>1070</v>
      </c>
      <c r="AE258" t="s">
        <v>722</v>
      </c>
      <c r="AF258" t="s">
        <v>913</v>
      </c>
      <c r="AG258" t="s">
        <v>1072</v>
      </c>
      <c r="AH258" t="s">
        <v>426</v>
      </c>
    </row>
    <row r="259" spans="25:34" ht="15" x14ac:dyDescent="0.25">
      <c r="Y259" s="12" t="s">
        <v>171</v>
      </c>
      <c r="Z259" t="s">
        <v>748</v>
      </c>
      <c r="AA259" t="s">
        <v>705</v>
      </c>
      <c r="AB259" t="s">
        <v>20</v>
      </c>
      <c r="AC259" t="s">
        <v>422</v>
      </c>
      <c r="AD259" t="s">
        <v>1167</v>
      </c>
      <c r="AE259" t="s">
        <v>722</v>
      </c>
      <c r="AF259" t="s">
        <v>914</v>
      </c>
    </row>
    <row r="260" spans="25:34" ht="15" x14ac:dyDescent="0.25">
      <c r="Y260" s="12" t="s">
        <v>399</v>
      </c>
      <c r="Z260" t="s">
        <v>749</v>
      </c>
      <c r="AA260" t="s">
        <v>1918</v>
      </c>
      <c r="AB260" t="s">
        <v>1662</v>
      </c>
      <c r="AC260" t="s">
        <v>1096</v>
      </c>
      <c r="AD260" t="s">
        <v>1165</v>
      </c>
      <c r="AE260" t="s">
        <v>722</v>
      </c>
      <c r="AG260" t="s">
        <v>1678</v>
      </c>
      <c r="AH260" t="s">
        <v>1670</v>
      </c>
    </row>
    <row r="261" spans="25:34" ht="15" x14ac:dyDescent="0.25">
      <c r="Y261" s="12" t="s">
        <v>962</v>
      </c>
      <c r="Z261" t="s">
        <v>749</v>
      </c>
      <c r="AA261" t="s">
        <v>1919</v>
      </c>
      <c r="AB261" t="s">
        <v>20</v>
      </c>
      <c r="AC261" t="s">
        <v>422</v>
      </c>
      <c r="AD261" t="s">
        <v>1165</v>
      </c>
      <c r="AF261" t="s">
        <v>915</v>
      </c>
      <c r="AG261" t="s">
        <v>430</v>
      </c>
      <c r="AH261" t="s">
        <v>430</v>
      </c>
    </row>
    <row r="262" spans="25:34" ht="15" x14ac:dyDescent="0.25">
      <c r="Y262" s="12" t="s">
        <v>1920</v>
      </c>
      <c r="Z262" t="s">
        <v>751</v>
      </c>
      <c r="AA262" t="s">
        <v>1921</v>
      </c>
      <c r="AB262" t="s">
        <v>20</v>
      </c>
      <c r="AC262" t="s">
        <v>1070</v>
      </c>
      <c r="AE262" t="s">
        <v>720</v>
      </c>
      <c r="AF262" t="s">
        <v>916</v>
      </c>
      <c r="AG262" t="s">
        <v>424</v>
      </c>
      <c r="AH262" t="s">
        <v>1072</v>
      </c>
    </row>
    <row r="263" spans="25:34" ht="15" x14ac:dyDescent="0.25">
      <c r="Y263" s="12" t="s">
        <v>400</v>
      </c>
      <c r="Z263" t="s">
        <v>751</v>
      </c>
      <c r="AA263" t="s">
        <v>1922</v>
      </c>
      <c r="AB263" t="s">
        <v>1662</v>
      </c>
      <c r="AC263" t="s">
        <v>1070</v>
      </c>
      <c r="AE263" t="s">
        <v>720</v>
      </c>
      <c r="AF263" t="s">
        <v>916</v>
      </c>
      <c r="AG263" t="s">
        <v>424</v>
      </c>
      <c r="AH263" t="s">
        <v>1072</v>
      </c>
    </row>
    <row r="264" spans="25:34" ht="15" x14ac:dyDescent="0.25">
      <c r="Y264" s="12" t="s">
        <v>1923</v>
      </c>
      <c r="Z264" t="s">
        <v>753</v>
      </c>
      <c r="AA264" t="s">
        <v>1924</v>
      </c>
      <c r="AB264" t="s">
        <v>20</v>
      </c>
      <c r="AC264" t="s">
        <v>1070</v>
      </c>
      <c r="AF264" t="s">
        <v>1925</v>
      </c>
      <c r="AG264" t="s">
        <v>1072</v>
      </c>
    </row>
    <row r="265" spans="25:34" ht="15" x14ac:dyDescent="0.25">
      <c r="Y265" s="12" t="s">
        <v>401</v>
      </c>
      <c r="Z265" t="s">
        <v>753</v>
      </c>
      <c r="AA265" t="s">
        <v>706</v>
      </c>
      <c r="AB265" t="s">
        <v>28</v>
      </c>
      <c r="AC265" t="s">
        <v>1076</v>
      </c>
      <c r="AD265" t="s">
        <v>1167</v>
      </c>
      <c r="AE265" t="s">
        <v>722</v>
      </c>
      <c r="AG265" t="s">
        <v>1073</v>
      </c>
    </row>
    <row r="266" spans="25:34" ht="15" x14ac:dyDescent="0.25">
      <c r="Y266" s="12" t="s">
        <v>402</v>
      </c>
      <c r="Z266" t="s">
        <v>753</v>
      </c>
      <c r="AA266" t="s">
        <v>1926</v>
      </c>
      <c r="AB266" t="s">
        <v>28</v>
      </c>
      <c r="AC266" t="s">
        <v>1076</v>
      </c>
      <c r="AD266" t="s">
        <v>1167</v>
      </c>
      <c r="AG266" t="s">
        <v>1073</v>
      </c>
    </row>
    <row r="267" spans="25:34" ht="15" x14ac:dyDescent="0.25">
      <c r="Y267" s="12" t="s">
        <v>265</v>
      </c>
      <c r="Z267" t="s">
        <v>753</v>
      </c>
      <c r="AA267" t="s">
        <v>1927</v>
      </c>
      <c r="AB267" t="s">
        <v>20</v>
      </c>
      <c r="AC267" t="s">
        <v>417</v>
      </c>
      <c r="AD267" t="s">
        <v>722</v>
      </c>
      <c r="AE267" t="s">
        <v>722</v>
      </c>
      <c r="AG267" t="s">
        <v>1072</v>
      </c>
    </row>
    <row r="268" spans="25:34" ht="15" x14ac:dyDescent="0.25">
      <c r="Y268" s="12" t="s">
        <v>274</v>
      </c>
      <c r="Z268" t="s">
        <v>751</v>
      </c>
      <c r="AA268" t="s">
        <v>707</v>
      </c>
      <c r="AB268" t="s">
        <v>1662</v>
      </c>
      <c r="AC268" t="s">
        <v>421</v>
      </c>
      <c r="AE268" t="s">
        <v>722</v>
      </c>
      <c r="AF268" t="s">
        <v>917</v>
      </c>
      <c r="AG268" t="s">
        <v>1093</v>
      </c>
      <c r="AH268" t="s">
        <v>1072</v>
      </c>
    </row>
    <row r="269" spans="25:34" ht="15" x14ac:dyDescent="0.25">
      <c r="Y269" s="12" t="s">
        <v>963</v>
      </c>
      <c r="Z269" t="s">
        <v>746</v>
      </c>
      <c r="AA269" t="s">
        <v>1928</v>
      </c>
      <c r="AB269" t="s">
        <v>20</v>
      </c>
      <c r="AC269" t="s">
        <v>1096</v>
      </c>
      <c r="AF269" t="s">
        <v>918</v>
      </c>
    </row>
    <row r="270" spans="25:34" ht="15" x14ac:dyDescent="0.25">
      <c r="Y270" s="12" t="s">
        <v>276</v>
      </c>
      <c r="Z270" t="s">
        <v>746</v>
      </c>
      <c r="AA270" t="s">
        <v>1929</v>
      </c>
      <c r="AB270" t="s">
        <v>20</v>
      </c>
      <c r="AC270" t="s">
        <v>1070</v>
      </c>
      <c r="AE270" t="s">
        <v>720</v>
      </c>
      <c r="AF270" t="s">
        <v>1930</v>
      </c>
      <c r="AG270" t="s">
        <v>1072</v>
      </c>
      <c r="AH270" t="s">
        <v>426</v>
      </c>
    </row>
    <row r="271" spans="25:34" ht="15" x14ac:dyDescent="0.25">
      <c r="Y271" s="12" t="s">
        <v>172</v>
      </c>
      <c r="Z271" t="s">
        <v>751</v>
      </c>
      <c r="AA271" t="s">
        <v>1931</v>
      </c>
      <c r="AB271" t="s">
        <v>20</v>
      </c>
      <c r="AC271" t="s">
        <v>422</v>
      </c>
      <c r="AE271" t="s">
        <v>722</v>
      </c>
    </row>
    <row r="272" spans="25:34" ht="15" x14ac:dyDescent="0.25">
      <c r="Y272" s="12" t="s">
        <v>173</v>
      </c>
      <c r="Z272" t="s">
        <v>749</v>
      </c>
      <c r="AA272" t="s">
        <v>920</v>
      </c>
      <c r="AB272" t="s">
        <v>20</v>
      </c>
      <c r="AC272" t="s">
        <v>1705</v>
      </c>
      <c r="AD272" t="s">
        <v>1164</v>
      </c>
      <c r="AE272" t="s">
        <v>722</v>
      </c>
      <c r="AG272" t="s">
        <v>430</v>
      </c>
    </row>
    <row r="273" spans="25:35" ht="15" x14ac:dyDescent="0.25">
      <c r="Y273" s="12" t="s">
        <v>174</v>
      </c>
      <c r="Z273" t="s">
        <v>746</v>
      </c>
      <c r="AA273" t="s">
        <v>921</v>
      </c>
      <c r="AB273" t="s">
        <v>20</v>
      </c>
      <c r="AC273" t="s">
        <v>1705</v>
      </c>
      <c r="AE273" t="s">
        <v>722</v>
      </c>
      <c r="AF273" t="s">
        <v>922</v>
      </c>
      <c r="AG273" t="s">
        <v>430</v>
      </c>
    </row>
    <row r="274" spans="25:35" ht="15" x14ac:dyDescent="0.25">
      <c r="Y274" s="12" t="s">
        <v>175</v>
      </c>
      <c r="Z274" t="s">
        <v>751</v>
      </c>
      <c r="AA274" t="s">
        <v>1932</v>
      </c>
      <c r="AB274" t="s">
        <v>20</v>
      </c>
      <c r="AC274" t="s">
        <v>1705</v>
      </c>
      <c r="AD274" t="s">
        <v>1165</v>
      </c>
      <c r="AE274" t="s">
        <v>722</v>
      </c>
      <c r="AF274" t="s">
        <v>828</v>
      </c>
      <c r="AG274" t="s">
        <v>434</v>
      </c>
      <c r="AH274" t="s">
        <v>1093</v>
      </c>
      <c r="AI274" t="s">
        <v>1678</v>
      </c>
    </row>
    <row r="275" spans="25:35" ht="15" x14ac:dyDescent="0.25">
      <c r="Y275" s="12" t="s">
        <v>403</v>
      </c>
      <c r="Z275" t="s">
        <v>753</v>
      </c>
      <c r="AA275" t="s">
        <v>1933</v>
      </c>
      <c r="AB275" t="s">
        <v>24</v>
      </c>
      <c r="AC275" t="s">
        <v>421</v>
      </c>
      <c r="AD275" t="s">
        <v>1221</v>
      </c>
      <c r="AE275" t="s">
        <v>722</v>
      </c>
      <c r="AG275" t="s">
        <v>424</v>
      </c>
    </row>
    <row r="276" spans="25:35" ht="15" x14ac:dyDescent="0.25">
      <c r="Y276" s="12" t="s">
        <v>404</v>
      </c>
      <c r="Z276" t="s">
        <v>753</v>
      </c>
      <c r="AA276" t="s">
        <v>1934</v>
      </c>
      <c r="AB276" t="s">
        <v>24</v>
      </c>
      <c r="AC276" t="s">
        <v>421</v>
      </c>
      <c r="AD276" t="s">
        <v>722</v>
      </c>
      <c r="AE276" t="s">
        <v>722</v>
      </c>
      <c r="AG276" t="s">
        <v>1093</v>
      </c>
    </row>
    <row r="277" spans="25:35" ht="15" x14ac:dyDescent="0.25">
      <c r="Y277" s="12" t="s">
        <v>1935</v>
      </c>
      <c r="Z277" t="s">
        <v>751</v>
      </c>
      <c r="AA277" t="s">
        <v>1936</v>
      </c>
      <c r="AB277" t="s">
        <v>22</v>
      </c>
      <c r="AC277" t="s">
        <v>1070</v>
      </c>
      <c r="AG277" t="s">
        <v>424</v>
      </c>
      <c r="AH277" t="s">
        <v>424</v>
      </c>
      <c r="AI277" t="s">
        <v>424</v>
      </c>
    </row>
    <row r="278" spans="25:35" ht="15" x14ac:dyDescent="0.25">
      <c r="Y278" s="12" t="s">
        <v>555</v>
      </c>
      <c r="Z278" t="s">
        <v>751</v>
      </c>
      <c r="AA278" t="s">
        <v>1937</v>
      </c>
      <c r="AB278" t="s">
        <v>28</v>
      </c>
      <c r="AC278" t="s">
        <v>1070</v>
      </c>
      <c r="AD278" t="s">
        <v>1158</v>
      </c>
      <c r="AG278" t="s">
        <v>1071</v>
      </c>
      <c r="AH278" t="s">
        <v>424</v>
      </c>
      <c r="AI278" t="s">
        <v>1073</v>
      </c>
    </row>
    <row r="279" spans="25:35" ht="15" x14ac:dyDescent="0.25">
      <c r="Y279" s="12" t="s">
        <v>406</v>
      </c>
      <c r="Z279" t="s">
        <v>746</v>
      </c>
      <c r="AA279" t="s">
        <v>1938</v>
      </c>
      <c r="AB279" t="s">
        <v>924</v>
      </c>
      <c r="AC279" t="s">
        <v>420</v>
      </c>
      <c r="AD279" t="s">
        <v>1221</v>
      </c>
      <c r="AE279" t="s">
        <v>722</v>
      </c>
      <c r="AF279" t="s">
        <v>925</v>
      </c>
      <c r="AG279" t="s">
        <v>424</v>
      </c>
      <c r="AH279" t="s">
        <v>424</v>
      </c>
    </row>
    <row r="280" spans="25:35" ht="15" x14ac:dyDescent="0.25">
      <c r="Y280" s="12" t="s">
        <v>176</v>
      </c>
      <c r="Z280" t="s">
        <v>748</v>
      </c>
      <c r="AA280" t="s">
        <v>1939</v>
      </c>
      <c r="AB280" t="s">
        <v>20</v>
      </c>
      <c r="AC280" t="s">
        <v>422</v>
      </c>
      <c r="AE280" t="s">
        <v>722</v>
      </c>
      <c r="AF280" t="s">
        <v>928</v>
      </c>
    </row>
    <row r="281" spans="25:35" ht="15" x14ac:dyDescent="0.25">
      <c r="Y281" s="12" t="s">
        <v>177</v>
      </c>
      <c r="Z281" t="s">
        <v>746</v>
      </c>
      <c r="AA281" t="s">
        <v>1940</v>
      </c>
      <c r="AB281" t="s">
        <v>20</v>
      </c>
      <c r="AC281" t="s">
        <v>422</v>
      </c>
      <c r="AE281" t="s">
        <v>722</v>
      </c>
      <c r="AF281" t="s">
        <v>1941</v>
      </c>
      <c r="AG281" t="s">
        <v>424</v>
      </c>
      <c r="AH281" t="s">
        <v>424</v>
      </c>
    </row>
    <row r="282" spans="25:35" ht="15" x14ac:dyDescent="0.25">
      <c r="Y282" s="12" t="s">
        <v>410</v>
      </c>
      <c r="Z282" t="s">
        <v>751</v>
      </c>
      <c r="AA282" t="s">
        <v>1942</v>
      </c>
      <c r="AB282" t="s">
        <v>20</v>
      </c>
      <c r="AC282" t="s">
        <v>422</v>
      </c>
      <c r="AE282" t="s">
        <v>722</v>
      </c>
      <c r="AG282" t="s">
        <v>424</v>
      </c>
      <c r="AH282" t="s">
        <v>424</v>
      </c>
      <c r="AI282" t="s">
        <v>424</v>
      </c>
    </row>
    <row r="283" spans="25:35" ht="15" x14ac:dyDescent="0.25">
      <c r="Y283" s="12" t="s">
        <v>556</v>
      </c>
      <c r="Z283" t="s">
        <v>746</v>
      </c>
      <c r="AA283" t="s">
        <v>1943</v>
      </c>
      <c r="AB283" t="s">
        <v>1662</v>
      </c>
      <c r="AC283" t="s">
        <v>422</v>
      </c>
      <c r="AE283" t="s">
        <v>722</v>
      </c>
      <c r="AG283" t="s">
        <v>426</v>
      </c>
      <c r="AH283" t="s">
        <v>426</v>
      </c>
    </row>
    <row r="284" spans="25:35" ht="15" x14ac:dyDescent="0.25">
      <c r="Y284" s="12" t="s">
        <v>411</v>
      </c>
      <c r="Z284" t="s">
        <v>748</v>
      </c>
      <c r="AA284" t="s">
        <v>715</v>
      </c>
      <c r="AB284" t="s">
        <v>28</v>
      </c>
      <c r="AC284" t="s">
        <v>420</v>
      </c>
      <c r="AD284" t="s">
        <v>1540</v>
      </c>
      <c r="AE284" t="s">
        <v>722</v>
      </c>
    </row>
    <row r="285" spans="25:35" ht="15" x14ac:dyDescent="0.25">
      <c r="Y285" s="12" t="s">
        <v>178</v>
      </c>
      <c r="Z285" t="s">
        <v>753</v>
      </c>
      <c r="AA285" t="s">
        <v>1944</v>
      </c>
      <c r="AB285" t="s">
        <v>1662</v>
      </c>
      <c r="AC285" t="s">
        <v>1070</v>
      </c>
      <c r="AE285" t="s">
        <v>722</v>
      </c>
      <c r="AF285" t="s">
        <v>932</v>
      </c>
      <c r="AG285" t="s">
        <v>1072</v>
      </c>
    </row>
    <row r="286" spans="25:35" ht="15" x14ac:dyDescent="0.25">
      <c r="Y286" s="12" t="s">
        <v>413</v>
      </c>
      <c r="Z286" t="s">
        <v>746</v>
      </c>
      <c r="AA286" t="s">
        <v>1945</v>
      </c>
      <c r="AB286" t="s">
        <v>1662</v>
      </c>
      <c r="AC286" t="s">
        <v>422</v>
      </c>
      <c r="AE286" t="s">
        <v>722</v>
      </c>
      <c r="AF286" t="s">
        <v>933</v>
      </c>
    </row>
    <row r="287" spans="25:35" ht="15" x14ac:dyDescent="0.25">
      <c r="Y287" s="12" t="s">
        <v>414</v>
      </c>
      <c r="Z287" t="s">
        <v>751</v>
      </c>
      <c r="AA287" t="s">
        <v>1946</v>
      </c>
      <c r="AB287" t="s">
        <v>20</v>
      </c>
      <c r="AC287" t="s">
        <v>1070</v>
      </c>
      <c r="AE287" t="s">
        <v>722</v>
      </c>
      <c r="AF287" t="s">
        <v>934</v>
      </c>
      <c r="AG287" t="s">
        <v>1072</v>
      </c>
      <c r="AH287" t="s">
        <v>426</v>
      </c>
    </row>
    <row r="288" spans="25:35" ht="15" x14ac:dyDescent="0.25">
      <c r="Y288" s="12" t="s">
        <v>179</v>
      </c>
      <c r="Z288" t="s">
        <v>746</v>
      </c>
      <c r="AA288" t="s">
        <v>1947</v>
      </c>
      <c r="AB288" t="s">
        <v>1739</v>
      </c>
      <c r="AC288" t="s">
        <v>420</v>
      </c>
      <c r="AD288" t="s">
        <v>1167</v>
      </c>
      <c r="AE288" t="s">
        <v>722</v>
      </c>
      <c r="AF288" t="s">
        <v>935</v>
      </c>
      <c r="AG288" t="s">
        <v>426</v>
      </c>
      <c r="AH288" t="s">
        <v>426</v>
      </c>
    </row>
    <row r="289" spans="25:35" ht="15" x14ac:dyDescent="0.25">
      <c r="Y289" s="12" t="s">
        <v>415</v>
      </c>
      <c r="Z289" t="s">
        <v>746</v>
      </c>
      <c r="AA289" t="s">
        <v>1128</v>
      </c>
      <c r="AB289" t="s">
        <v>24</v>
      </c>
      <c r="AC289" t="s">
        <v>1070</v>
      </c>
      <c r="AD289" t="s">
        <v>1221</v>
      </c>
      <c r="AE289" t="s">
        <v>722</v>
      </c>
      <c r="AF289" t="s">
        <v>1948</v>
      </c>
      <c r="AG289" t="s">
        <v>1072</v>
      </c>
      <c r="AH289" t="s">
        <v>1762</v>
      </c>
    </row>
    <row r="290" spans="25:35" ht="15" x14ac:dyDescent="0.25">
      <c r="Y290" s="12" t="s">
        <v>416</v>
      </c>
      <c r="Z290" t="s">
        <v>753</v>
      </c>
      <c r="AA290" t="s">
        <v>1949</v>
      </c>
      <c r="AB290" t="s">
        <v>24</v>
      </c>
      <c r="AC290" t="s">
        <v>1070</v>
      </c>
      <c r="AD290" t="s">
        <v>1167</v>
      </c>
      <c r="AE290" t="s">
        <v>722</v>
      </c>
      <c r="AG290" t="s">
        <v>1670</v>
      </c>
    </row>
    <row r="291" spans="25:35" ht="15" x14ac:dyDescent="0.25">
      <c r="Y291" s="12" t="s">
        <v>1121</v>
      </c>
      <c r="Z291" t="s">
        <v>746</v>
      </c>
      <c r="AA291" t="s">
        <v>964</v>
      </c>
      <c r="AB291" t="s">
        <v>20</v>
      </c>
      <c r="AC291" t="s">
        <v>422</v>
      </c>
      <c r="AD291" t="s">
        <v>290</v>
      </c>
      <c r="AE291" t="s">
        <v>1025</v>
      </c>
      <c r="AF291" t="s">
        <v>919</v>
      </c>
    </row>
    <row r="292" spans="25:35" ht="15" x14ac:dyDescent="0.25">
      <c r="Y292" s="12" t="s">
        <v>173</v>
      </c>
      <c r="Z292" t="s">
        <v>749</v>
      </c>
      <c r="AA292" t="s">
        <v>920</v>
      </c>
      <c r="AB292" t="s">
        <v>20</v>
      </c>
      <c r="AC292" t="s">
        <v>418</v>
      </c>
      <c r="AD292" t="s">
        <v>288</v>
      </c>
      <c r="AE292" t="s">
        <v>1025</v>
      </c>
      <c r="AG292" t="s">
        <v>430</v>
      </c>
    </row>
    <row r="293" spans="25:35" ht="15" x14ac:dyDescent="0.25">
      <c r="Y293" s="12" t="s">
        <v>174</v>
      </c>
      <c r="Z293" t="s">
        <v>746</v>
      </c>
      <c r="AA293" t="s">
        <v>921</v>
      </c>
      <c r="AB293" t="s">
        <v>20</v>
      </c>
      <c r="AC293" t="s">
        <v>418</v>
      </c>
      <c r="AE293" t="s">
        <v>1025</v>
      </c>
      <c r="AF293" t="s">
        <v>922</v>
      </c>
      <c r="AG293" t="s">
        <v>430</v>
      </c>
    </row>
    <row r="294" spans="25:35" ht="15" x14ac:dyDescent="0.25">
      <c r="Y294" s="12" t="s">
        <v>175</v>
      </c>
      <c r="Z294" t="s">
        <v>751</v>
      </c>
      <c r="AA294" t="s">
        <v>708</v>
      </c>
      <c r="AB294" t="s">
        <v>20</v>
      </c>
      <c r="AC294" t="s">
        <v>418</v>
      </c>
      <c r="AD294" t="s">
        <v>292</v>
      </c>
      <c r="AE294" t="s">
        <v>1025</v>
      </c>
      <c r="AF294" t="s">
        <v>828</v>
      </c>
      <c r="AG294" t="s">
        <v>433</v>
      </c>
      <c r="AH294" t="s">
        <v>434</v>
      </c>
    </row>
    <row r="295" spans="25:35" ht="15" x14ac:dyDescent="0.25">
      <c r="Y295" s="12" t="s">
        <v>403</v>
      </c>
      <c r="Z295" t="s">
        <v>753</v>
      </c>
      <c r="AA295" t="s">
        <v>709</v>
      </c>
      <c r="AB295" t="s">
        <v>24</v>
      </c>
      <c r="AC295" t="s">
        <v>421</v>
      </c>
      <c r="AD295" t="s">
        <v>291</v>
      </c>
      <c r="AE295" t="s">
        <v>1025</v>
      </c>
      <c r="AG295" t="s">
        <v>424</v>
      </c>
    </row>
    <row r="296" spans="25:35" ht="15" x14ac:dyDescent="0.25">
      <c r="Y296" s="12" t="s">
        <v>404</v>
      </c>
      <c r="Z296" t="s">
        <v>753</v>
      </c>
      <c r="AA296" t="s">
        <v>923</v>
      </c>
      <c r="AB296" t="s">
        <v>19</v>
      </c>
      <c r="AC296" t="s">
        <v>421</v>
      </c>
      <c r="AD296" t="s">
        <v>291</v>
      </c>
      <c r="AE296" t="s">
        <v>1025</v>
      </c>
    </row>
    <row r="297" spans="25:35" ht="15" x14ac:dyDescent="0.25">
      <c r="Y297" s="12" t="s">
        <v>405</v>
      </c>
      <c r="Z297" t="s">
        <v>751</v>
      </c>
      <c r="AA297" t="s">
        <v>710</v>
      </c>
      <c r="AB297" t="s">
        <v>22</v>
      </c>
      <c r="AC297" t="s">
        <v>1070</v>
      </c>
      <c r="AD297" t="s">
        <v>286</v>
      </c>
      <c r="AE297" t="s">
        <v>985</v>
      </c>
      <c r="AG297" t="s">
        <v>424</v>
      </c>
      <c r="AH297" t="s">
        <v>426</v>
      </c>
    </row>
    <row r="298" spans="25:35" ht="15" x14ac:dyDescent="0.25">
      <c r="Y298" s="12" t="s">
        <v>555</v>
      </c>
      <c r="Z298" t="s">
        <v>751</v>
      </c>
      <c r="AA298" t="s">
        <v>711</v>
      </c>
      <c r="AB298" t="s">
        <v>28</v>
      </c>
      <c r="AC298" t="s">
        <v>1070</v>
      </c>
      <c r="AD298" t="s">
        <v>286</v>
      </c>
      <c r="AG298" t="s">
        <v>1071</v>
      </c>
      <c r="AH298" t="s">
        <v>424</v>
      </c>
      <c r="AI298" t="s">
        <v>1073</v>
      </c>
    </row>
    <row r="299" spans="25:35" ht="15" x14ac:dyDescent="0.25">
      <c r="Y299" s="12" t="s">
        <v>406</v>
      </c>
      <c r="Z299" t="s">
        <v>746</v>
      </c>
      <c r="AA299" t="s">
        <v>1122</v>
      </c>
      <c r="AB299" t="s">
        <v>924</v>
      </c>
      <c r="AC299" t="s">
        <v>420</v>
      </c>
      <c r="AD299" t="s">
        <v>289</v>
      </c>
      <c r="AE299" t="s">
        <v>1025</v>
      </c>
      <c r="AF299" t="s">
        <v>925</v>
      </c>
      <c r="AG299" t="s">
        <v>430</v>
      </c>
      <c r="AH299" t="s">
        <v>434</v>
      </c>
    </row>
    <row r="300" spans="25:35" ht="15" x14ac:dyDescent="0.25">
      <c r="Y300" s="12" t="s">
        <v>407</v>
      </c>
      <c r="Z300" t="s">
        <v>749</v>
      </c>
      <c r="AA300" t="s">
        <v>712</v>
      </c>
      <c r="AB300" t="s">
        <v>20</v>
      </c>
      <c r="AC300" t="s">
        <v>422</v>
      </c>
      <c r="AD300" t="s">
        <v>285</v>
      </c>
      <c r="AE300" t="s">
        <v>985</v>
      </c>
      <c r="AF300" t="s">
        <v>926</v>
      </c>
      <c r="AG300" t="s">
        <v>424</v>
      </c>
      <c r="AH300" t="s">
        <v>426</v>
      </c>
      <c r="AI300" t="s">
        <v>431</v>
      </c>
    </row>
    <row r="301" spans="25:35" ht="15" x14ac:dyDescent="0.25">
      <c r="Y301" s="12" t="s">
        <v>408</v>
      </c>
      <c r="Z301" t="s">
        <v>751</v>
      </c>
      <c r="AA301" t="s">
        <v>713</v>
      </c>
      <c r="AB301" t="s">
        <v>20</v>
      </c>
      <c r="AC301" t="s">
        <v>420</v>
      </c>
      <c r="AD301" t="s">
        <v>289</v>
      </c>
      <c r="AE301" t="s">
        <v>1025</v>
      </c>
      <c r="AF301" t="s">
        <v>927</v>
      </c>
      <c r="AG301" t="s">
        <v>433</v>
      </c>
      <c r="AH301" t="s">
        <v>431</v>
      </c>
    </row>
    <row r="302" spans="25:35" ht="15" x14ac:dyDescent="0.25">
      <c r="Y302" s="12" t="s">
        <v>176</v>
      </c>
      <c r="Z302" t="s">
        <v>748</v>
      </c>
      <c r="AA302" t="s">
        <v>1123</v>
      </c>
      <c r="AB302" t="s">
        <v>20</v>
      </c>
      <c r="AC302" t="s">
        <v>422</v>
      </c>
      <c r="AD302" t="s">
        <v>295</v>
      </c>
      <c r="AE302" t="s">
        <v>1025</v>
      </c>
      <c r="AF302" t="s">
        <v>928</v>
      </c>
    </row>
    <row r="303" spans="25:35" ht="15" x14ac:dyDescent="0.25">
      <c r="Y303" s="12" t="s">
        <v>409</v>
      </c>
      <c r="Z303" t="s">
        <v>749</v>
      </c>
      <c r="AA303" t="s">
        <v>714</v>
      </c>
      <c r="AB303" t="s">
        <v>20</v>
      </c>
      <c r="AC303" t="s">
        <v>422</v>
      </c>
      <c r="AD303" t="s">
        <v>285</v>
      </c>
      <c r="AE303" t="s">
        <v>985</v>
      </c>
      <c r="AF303" t="s">
        <v>929</v>
      </c>
      <c r="AG303" t="s">
        <v>424</v>
      </c>
      <c r="AH303" t="s">
        <v>424</v>
      </c>
      <c r="AI303" t="s">
        <v>431</v>
      </c>
    </row>
    <row r="304" spans="25:35" ht="15" x14ac:dyDescent="0.25">
      <c r="Y304" s="12" t="s">
        <v>177</v>
      </c>
      <c r="Z304" t="s">
        <v>746</v>
      </c>
      <c r="AA304" t="s">
        <v>1124</v>
      </c>
      <c r="AB304" t="s">
        <v>20</v>
      </c>
      <c r="AC304" t="s">
        <v>422</v>
      </c>
      <c r="AD304" t="s">
        <v>290</v>
      </c>
      <c r="AE304" t="s">
        <v>1025</v>
      </c>
      <c r="AF304" t="s">
        <v>930</v>
      </c>
      <c r="AG304" t="s">
        <v>424</v>
      </c>
      <c r="AH304" t="s">
        <v>424</v>
      </c>
    </row>
    <row r="305" spans="25:35" ht="15" x14ac:dyDescent="0.25">
      <c r="Y305" s="12" t="s">
        <v>410</v>
      </c>
      <c r="Z305" t="s">
        <v>751</v>
      </c>
      <c r="AA305" t="s">
        <v>931</v>
      </c>
      <c r="AB305" t="s">
        <v>20</v>
      </c>
      <c r="AC305" t="s">
        <v>422</v>
      </c>
      <c r="AD305" t="s">
        <v>289</v>
      </c>
      <c r="AE305" t="s">
        <v>1025</v>
      </c>
      <c r="AG305" t="s">
        <v>424</v>
      </c>
      <c r="AH305" t="s">
        <v>424</v>
      </c>
      <c r="AI305" t="s">
        <v>424</v>
      </c>
    </row>
    <row r="306" spans="25:35" ht="15" x14ac:dyDescent="0.25">
      <c r="Y306" s="12" t="s">
        <v>556</v>
      </c>
      <c r="Z306" t="s">
        <v>746</v>
      </c>
      <c r="AA306" t="s">
        <v>1125</v>
      </c>
      <c r="AB306" t="s">
        <v>19</v>
      </c>
      <c r="AC306" t="s">
        <v>422</v>
      </c>
      <c r="AE306" t="s">
        <v>1025</v>
      </c>
      <c r="AG306" t="s">
        <v>426</v>
      </c>
      <c r="AH306" t="s">
        <v>426</v>
      </c>
    </row>
    <row r="307" spans="25:35" ht="15" x14ac:dyDescent="0.25">
      <c r="Y307" s="12" t="s">
        <v>411</v>
      </c>
      <c r="Z307" t="s">
        <v>748</v>
      </c>
      <c r="AA307" t="s">
        <v>715</v>
      </c>
      <c r="AB307" t="s">
        <v>28</v>
      </c>
      <c r="AC307" t="s">
        <v>420</v>
      </c>
      <c r="AD307" t="s">
        <v>287</v>
      </c>
      <c r="AE307" t="s">
        <v>1025</v>
      </c>
    </row>
    <row r="308" spans="25:35" ht="15" x14ac:dyDescent="0.25">
      <c r="Y308" s="12" t="s">
        <v>412</v>
      </c>
      <c r="Z308" t="s">
        <v>746</v>
      </c>
      <c r="AA308" t="s">
        <v>716</v>
      </c>
      <c r="AB308" t="s">
        <v>20</v>
      </c>
      <c r="AC308" t="s">
        <v>1070</v>
      </c>
      <c r="AD308" t="s">
        <v>293</v>
      </c>
      <c r="AE308" t="s">
        <v>1025</v>
      </c>
      <c r="AG308" t="s">
        <v>1071</v>
      </c>
      <c r="AH308" t="s">
        <v>1073</v>
      </c>
    </row>
    <row r="309" spans="25:35" ht="15" x14ac:dyDescent="0.25">
      <c r="Y309" s="12" t="s">
        <v>178</v>
      </c>
      <c r="Z309" t="s">
        <v>753</v>
      </c>
      <c r="AA309" t="s">
        <v>1126</v>
      </c>
      <c r="AB309" t="s">
        <v>19</v>
      </c>
      <c r="AC309" t="s">
        <v>1070</v>
      </c>
      <c r="AE309" t="s">
        <v>1025</v>
      </c>
      <c r="AF309" t="s">
        <v>932</v>
      </c>
      <c r="AG309" t="s">
        <v>1071</v>
      </c>
    </row>
    <row r="310" spans="25:35" ht="15" x14ac:dyDescent="0.25">
      <c r="Y310" s="12" t="s">
        <v>413</v>
      </c>
      <c r="Z310" t="s">
        <v>746</v>
      </c>
      <c r="AA310" t="s">
        <v>717</v>
      </c>
      <c r="AB310" t="s">
        <v>19</v>
      </c>
      <c r="AC310" t="s">
        <v>422</v>
      </c>
      <c r="AE310" t="s">
        <v>1025</v>
      </c>
      <c r="AF310" t="s">
        <v>933</v>
      </c>
    </row>
    <row r="311" spans="25:35" ht="15" x14ac:dyDescent="0.25">
      <c r="Y311" s="12" t="s">
        <v>414</v>
      </c>
      <c r="Z311" t="s">
        <v>751</v>
      </c>
      <c r="AA311" t="s">
        <v>718</v>
      </c>
      <c r="AB311" t="s">
        <v>20</v>
      </c>
      <c r="AC311" t="s">
        <v>1070</v>
      </c>
      <c r="AD311" t="s">
        <v>289</v>
      </c>
      <c r="AE311" t="s">
        <v>1025</v>
      </c>
      <c r="AF311" t="s">
        <v>934</v>
      </c>
      <c r="AG311" t="s">
        <v>1071</v>
      </c>
      <c r="AH311" t="s">
        <v>1072</v>
      </c>
    </row>
    <row r="312" spans="25:35" ht="15" x14ac:dyDescent="0.25">
      <c r="Y312" s="12" t="s">
        <v>179</v>
      </c>
      <c r="Z312" t="s">
        <v>746</v>
      </c>
      <c r="AA312" t="s">
        <v>1127</v>
      </c>
      <c r="AB312" t="s">
        <v>24</v>
      </c>
      <c r="AC312" t="s">
        <v>421</v>
      </c>
      <c r="AE312" t="s">
        <v>1025</v>
      </c>
      <c r="AF312" t="s">
        <v>935</v>
      </c>
      <c r="AG312" t="s">
        <v>1093</v>
      </c>
      <c r="AH312" t="s">
        <v>437</v>
      </c>
    </row>
    <row r="313" spans="25:35" ht="15" x14ac:dyDescent="0.25">
      <c r="Y313" s="12" t="s">
        <v>415</v>
      </c>
      <c r="Z313" t="s">
        <v>746</v>
      </c>
      <c r="AA313" t="s">
        <v>1128</v>
      </c>
      <c r="AB313" t="s">
        <v>24</v>
      </c>
      <c r="AC313" t="s">
        <v>1070</v>
      </c>
      <c r="AE313" t="s">
        <v>1025</v>
      </c>
      <c r="AG313" t="s">
        <v>1072</v>
      </c>
      <c r="AH313" t="s">
        <v>437</v>
      </c>
    </row>
    <row r="314" spans="25:35" ht="15" x14ac:dyDescent="0.25">
      <c r="Y314" s="12" t="s">
        <v>416</v>
      </c>
      <c r="Z314" t="s">
        <v>753</v>
      </c>
      <c r="AA314" t="s">
        <v>719</v>
      </c>
      <c r="AB314" t="s">
        <v>28</v>
      </c>
      <c r="AC314" t="s">
        <v>1070</v>
      </c>
      <c r="AD314" t="s">
        <v>294</v>
      </c>
      <c r="AE314" t="s">
        <v>1025</v>
      </c>
      <c r="AG314" t="s">
        <v>1072</v>
      </c>
    </row>
    <row r="315" spans="25:35" ht="15" x14ac:dyDescent="0.25">
      <c r="Y315" s="12"/>
    </row>
    <row r="316" spans="25:35" ht="15" x14ac:dyDescent="0.25">
      <c r="Y316" s="12"/>
    </row>
    <row r="317" spans="25:35" ht="15" x14ac:dyDescent="0.25">
      <c r="Y317" s="12"/>
    </row>
    <row r="318" spans="25:35" ht="15" x14ac:dyDescent="0.25">
      <c r="Y318" s="12"/>
    </row>
    <row r="319" spans="25:35" ht="15" x14ac:dyDescent="0.25">
      <c r="Y319" s="12"/>
    </row>
    <row r="320" spans="25:35" ht="15" x14ac:dyDescent="0.25">
      <c r="Y320" s="12"/>
    </row>
    <row r="321" spans="25:25" ht="15" x14ac:dyDescent="0.25">
      <c r="Y321" s="12"/>
    </row>
    <row r="322" spans="25:25" ht="15" x14ac:dyDescent="0.25">
      <c r="Y322" s="12"/>
    </row>
    <row r="323" spans="25:25" ht="15" x14ac:dyDescent="0.25">
      <c r="Y323" s="12"/>
    </row>
    <row r="324" spans="25:25" ht="15" x14ac:dyDescent="0.25">
      <c r="Y324" s="12"/>
    </row>
    <row r="325" spans="25:25" ht="15" x14ac:dyDescent="0.25">
      <c r="Y325" s="12"/>
    </row>
    <row r="326" spans="25:25" ht="15" x14ac:dyDescent="0.25">
      <c r="Y326" s="12"/>
    </row>
    <row r="327" spans="25:25" ht="15" x14ac:dyDescent="0.25">
      <c r="Y327" s="12"/>
    </row>
    <row r="328" spans="25:25" ht="15" x14ac:dyDescent="0.25">
      <c r="Y328" s="12"/>
    </row>
    <row r="329" spans="25:25" ht="15" x14ac:dyDescent="0.25">
      <c r="Y329" s="12"/>
    </row>
    <row r="330" spans="25:25" ht="15" x14ac:dyDescent="0.25">
      <c r="Y330" s="12"/>
    </row>
    <row r="331" spans="25:25" ht="15" x14ac:dyDescent="0.25">
      <c r="Y331" s="12"/>
    </row>
    <row r="332" spans="25:25" ht="15" x14ac:dyDescent="0.25">
      <c r="Y332" s="12"/>
    </row>
    <row r="333" spans="25:25" ht="15" x14ac:dyDescent="0.25">
      <c r="Y333" s="12"/>
    </row>
    <row r="334" spans="25:25" ht="15" x14ac:dyDescent="0.25">
      <c r="Y334" s="12"/>
    </row>
    <row r="335" spans="25:25" ht="15" x14ac:dyDescent="0.25">
      <c r="Y335" s="12"/>
    </row>
    <row r="336" spans="25:25" ht="15" x14ac:dyDescent="0.25">
      <c r="Y336" s="12"/>
    </row>
    <row r="337" spans="25:25" ht="15" x14ac:dyDescent="0.25">
      <c r="Y337" s="12"/>
    </row>
    <row r="338" spans="25:25" ht="15" x14ac:dyDescent="0.25">
      <c r="Y338" s="12"/>
    </row>
    <row r="339" spans="25:25" ht="15" x14ac:dyDescent="0.25">
      <c r="Y339" s="12"/>
    </row>
    <row r="340" spans="25:25" ht="15" x14ac:dyDescent="0.25">
      <c r="Y340" s="12"/>
    </row>
    <row r="341" spans="25:25" ht="15" x14ac:dyDescent="0.25">
      <c r="Y341" s="12"/>
    </row>
    <row r="342" spans="25:25" ht="15" x14ac:dyDescent="0.25">
      <c r="Y342" s="12"/>
    </row>
    <row r="343" spans="25:25" ht="15" x14ac:dyDescent="0.25">
      <c r="Y343" s="12"/>
    </row>
    <row r="344" spans="25:25" ht="15" x14ac:dyDescent="0.25">
      <c r="Y344" s="12"/>
    </row>
    <row r="345" spans="25:25" ht="15" x14ac:dyDescent="0.25">
      <c r="Y345" s="12"/>
    </row>
    <row r="346" spans="25:25" ht="15" x14ac:dyDescent="0.25">
      <c r="Y346" s="12"/>
    </row>
    <row r="347" spans="25:25" ht="15" x14ac:dyDescent="0.25">
      <c r="Y347" s="12"/>
    </row>
    <row r="348" spans="25:25" ht="15" x14ac:dyDescent="0.25">
      <c r="Y348" s="12"/>
    </row>
    <row r="349" spans="25:25" ht="15" x14ac:dyDescent="0.25">
      <c r="Y349" s="12"/>
    </row>
    <row r="350" spans="25:25" ht="15" x14ac:dyDescent="0.25">
      <c r="Y350" s="12"/>
    </row>
    <row r="351" spans="25:25" ht="15" x14ac:dyDescent="0.25">
      <c r="Y351" s="12"/>
    </row>
    <row r="352" spans="25:25" ht="15" x14ac:dyDescent="0.25">
      <c r="Y352" s="12"/>
    </row>
  </sheetData>
  <sheetProtection password="DC0B" sheet="1" objects="1" scenarios="1" formatRows="0"/>
  <mergeCells count="1">
    <mergeCell ref="A1:L1"/>
  </mergeCells>
  <phoneticPr fontId="1" type="noConversion"/>
  <dataValidations count="12">
    <dataValidation type="list" allowBlank="1" showInputMessage="1" sqref="C5:C45">
      <formula1>$O5</formula1>
    </dataValidation>
    <dataValidation type="list" allowBlank="1" showInputMessage="1" sqref="B5:B45">
      <formula1>$N5</formula1>
    </dataValidation>
    <dataValidation type="list" allowBlank="1" showInputMessage="1" sqref="D5:D45">
      <formula1>$P5</formula1>
    </dataValidation>
    <dataValidation type="list" allowBlank="1" showInputMessage="1" sqref="E5:E45">
      <formula1>$Q5</formula1>
    </dataValidation>
    <dataValidation type="list" allowBlank="1" showInputMessage="1" sqref="F5:F45">
      <formula1>$R5</formula1>
    </dataValidation>
    <dataValidation type="list" allowBlank="1" showInputMessage="1" sqref="G5:G45">
      <formula1>$S5</formula1>
    </dataValidation>
    <dataValidation type="list" allowBlank="1" showInputMessage="1" sqref="H5:H45">
      <formula1>$T5</formula1>
    </dataValidation>
    <dataValidation type="list" allowBlank="1" showInputMessage="1" sqref="I5:I45">
      <formula1>$U5</formula1>
    </dataValidation>
    <dataValidation type="list" allowBlank="1" showInputMessage="1" sqref="J5:J45">
      <formula1>$V5</formula1>
    </dataValidation>
    <dataValidation type="list" allowBlank="1" showInputMessage="1" sqref="K5:K45">
      <formula1>$W5</formula1>
    </dataValidation>
    <dataValidation type="list" allowBlank="1" showInputMessage="1" sqref="L5:L45">
      <formula1>$X5</formula1>
    </dataValidation>
    <dataValidation type="list" allowBlank="1" showInputMessage="1" showErrorMessage="1" sqref="A5:A45">
      <formula1>$Y$2:$Y$314</formula1>
    </dataValidation>
  </dataValidations>
  <printOptions horizontalCentered="1" verticalCentered="1"/>
  <pageMargins left="0.11811023622047245" right="0.11811023622047245" top="0.11811023622047245" bottom="0.11811023622047245" header="0" footer="0"/>
  <pageSetup scale="49" fitToHeight="2"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B352"/>
  <sheetViews>
    <sheetView showGridLines="0" workbookViewId="0">
      <pane ySplit="4" topLeftCell="A5" activePane="bottomLeft" state="frozen"/>
      <selection pane="bottomLeft" activeCell="A5" sqref="A5:A9"/>
    </sheetView>
  </sheetViews>
  <sheetFormatPr defaultRowHeight="12.75" x14ac:dyDescent="0.2"/>
  <cols>
    <col min="1" max="1" width="17.42578125" style="1" customWidth="1"/>
    <col min="2" max="2" width="7.140625" style="1" customWidth="1"/>
    <col min="3" max="3" width="47.5703125" style="1" customWidth="1"/>
    <col min="4" max="4" width="14.85546875" style="1" customWidth="1"/>
    <col min="5" max="5" width="13.5703125" style="1" customWidth="1"/>
    <col min="6" max="6" width="15.42578125" style="1" customWidth="1"/>
    <col min="7" max="7" width="9.42578125" style="1" customWidth="1"/>
    <col min="8" max="8" width="11.85546875" style="1" customWidth="1"/>
    <col min="9" max="9" width="60.42578125" style="1" customWidth="1"/>
    <col min="10" max="10" width="14.5703125" customWidth="1"/>
    <col min="11" max="11" width="13.42578125" hidden="1" customWidth="1"/>
    <col min="12" max="17" width="11.5703125" hidden="1" customWidth="1"/>
    <col min="18" max="24" width="11.42578125" hidden="1" customWidth="1"/>
    <col min="25" max="25" width="28.42578125" hidden="1" customWidth="1"/>
    <col min="26" max="26" width="10.42578125" hidden="1" customWidth="1"/>
    <col min="27" max="51" width="11.42578125" hidden="1" customWidth="1"/>
    <col min="52" max="57" width="0" hidden="1" customWidth="1"/>
    <col min="58" max="256" width="11.42578125" customWidth="1"/>
  </cols>
  <sheetData>
    <row r="1" spans="1:80" ht="26.25" thickTop="1" x14ac:dyDescent="0.35">
      <c r="A1" s="147" t="s">
        <v>1953</v>
      </c>
      <c r="B1" s="149"/>
      <c r="C1" s="149"/>
      <c r="D1" s="149"/>
      <c r="E1" s="149"/>
      <c r="F1" s="149"/>
      <c r="G1" s="149"/>
      <c r="H1" s="149"/>
      <c r="I1" s="149"/>
      <c r="J1" s="149"/>
      <c r="K1" s="1"/>
      <c r="L1" s="1"/>
      <c r="M1" s="1"/>
      <c r="N1" s="1"/>
      <c r="O1" s="1"/>
      <c r="P1" s="1"/>
      <c r="Q1" s="1"/>
      <c r="R1" s="1"/>
      <c r="S1" s="1"/>
      <c r="T1" s="1"/>
      <c r="U1" s="1"/>
      <c r="V1" s="1"/>
      <c r="W1" s="1"/>
      <c r="X1" s="1"/>
      <c r="Y1" s="70" t="s">
        <v>190</v>
      </c>
      <c r="Z1" s="5" t="s">
        <v>560</v>
      </c>
      <c r="AA1" s="4" t="s">
        <v>17</v>
      </c>
      <c r="AB1" s="5" t="s">
        <v>1957</v>
      </c>
      <c r="AC1" s="5" t="s">
        <v>1958</v>
      </c>
      <c r="AD1" s="1" t="s">
        <v>1959</v>
      </c>
      <c r="AE1" s="1" t="s">
        <v>1960</v>
      </c>
      <c r="AF1" s="1" t="s">
        <v>1961</v>
      </c>
      <c r="AG1" s="1" t="s">
        <v>1962</v>
      </c>
      <c r="AH1" s="1" t="s">
        <v>1963</v>
      </c>
      <c r="AI1" s="1" t="s">
        <v>1964</v>
      </c>
      <c r="AJ1" s="1" t="s">
        <v>562</v>
      </c>
      <c r="AK1" s="1" t="s">
        <v>1955</v>
      </c>
      <c r="AL1" s="1" t="s">
        <v>975</v>
      </c>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row>
    <row r="2" spans="1:80" x14ac:dyDescent="0.2">
      <c r="J2" s="1"/>
      <c r="K2" s="1"/>
      <c r="L2" s="1"/>
      <c r="M2" s="1"/>
      <c r="N2" s="1"/>
      <c r="O2" s="1"/>
      <c r="P2" s="1"/>
      <c r="Q2" s="1"/>
      <c r="R2" s="1"/>
      <c r="S2" s="1"/>
      <c r="T2" s="1"/>
      <c r="U2" s="1"/>
      <c r="V2" s="1"/>
      <c r="W2" s="1"/>
      <c r="X2" s="1"/>
      <c r="Y2" s="1" t="s">
        <v>563</v>
      </c>
      <c r="Z2" s="1" t="s">
        <v>575</v>
      </c>
      <c r="AA2" s="1" t="s">
        <v>1965</v>
      </c>
      <c r="AB2" s="1" t="s">
        <v>1966</v>
      </c>
      <c r="AC2" s="1">
        <v>1</v>
      </c>
      <c r="AD2" s="1" t="s">
        <v>1967</v>
      </c>
      <c r="AE2" s="1" t="s">
        <v>1968</v>
      </c>
      <c r="AF2" s="1" t="s">
        <v>1969</v>
      </c>
      <c r="AG2" s="1"/>
      <c r="AH2" s="1"/>
      <c r="AI2" s="1">
        <v>8</v>
      </c>
      <c r="AJ2" s="1" t="s">
        <v>419</v>
      </c>
      <c r="AK2" s="1" t="s">
        <v>1970</v>
      </c>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row>
    <row r="3" spans="1:80" ht="13.5" thickBot="1" x14ac:dyDescent="0.25">
      <c r="J3" s="1"/>
      <c r="K3" s="1"/>
      <c r="L3" s="1"/>
      <c r="M3" s="1"/>
      <c r="N3" s="1"/>
      <c r="O3" s="1"/>
      <c r="P3" s="1"/>
      <c r="Q3" s="1"/>
      <c r="R3" s="1"/>
      <c r="S3" s="1"/>
      <c r="T3" s="1"/>
      <c r="U3" s="1"/>
      <c r="V3" s="1"/>
      <c r="W3" s="1"/>
      <c r="X3" s="1"/>
      <c r="Y3" s="1" t="s">
        <v>1971</v>
      </c>
      <c r="Z3" s="1" t="s">
        <v>574</v>
      </c>
      <c r="AA3" s="1" t="s">
        <v>1965</v>
      </c>
      <c r="AB3" s="1" t="s">
        <v>1972</v>
      </c>
      <c r="AC3" s="1">
        <v>2</v>
      </c>
      <c r="AD3" s="1" t="s">
        <v>1967</v>
      </c>
      <c r="AE3" s="1" t="s">
        <v>1968</v>
      </c>
      <c r="AF3" s="1" t="s">
        <v>1969</v>
      </c>
      <c r="AG3" s="1"/>
      <c r="AH3" s="1"/>
      <c r="AI3" s="1">
        <v>4</v>
      </c>
      <c r="AJ3" s="1" t="s">
        <v>421</v>
      </c>
      <c r="AK3" s="1" t="s">
        <v>1973</v>
      </c>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row>
    <row r="4" spans="1:80" ht="46.5" customHeight="1" thickTop="1" x14ac:dyDescent="0.25">
      <c r="A4" s="70" t="s">
        <v>190</v>
      </c>
      <c r="B4" s="5" t="s">
        <v>560</v>
      </c>
      <c r="C4" s="4" t="s">
        <v>17</v>
      </c>
      <c r="D4" s="5" t="s">
        <v>557</v>
      </c>
      <c r="E4" s="5" t="s">
        <v>1954</v>
      </c>
      <c r="F4" s="7" t="s">
        <v>558</v>
      </c>
      <c r="G4" s="5" t="s">
        <v>561</v>
      </c>
      <c r="H4" s="5" t="s">
        <v>562</v>
      </c>
      <c r="I4" s="5" t="s">
        <v>1955</v>
      </c>
      <c r="J4" s="5" t="s">
        <v>1956</v>
      </c>
      <c r="K4" s="8"/>
      <c r="L4" s="8"/>
      <c r="M4" s="8"/>
      <c r="N4" s="71"/>
      <c r="O4" s="71"/>
      <c r="P4" s="71"/>
      <c r="Q4" s="71"/>
      <c r="R4" s="71"/>
      <c r="S4" s="71"/>
      <c r="T4" s="71"/>
      <c r="U4" s="71"/>
      <c r="V4" s="71"/>
      <c r="W4" s="71"/>
      <c r="X4" s="71"/>
      <c r="Y4" s="72" t="s">
        <v>1974</v>
      </c>
      <c r="Z4" s="71" t="s">
        <v>576</v>
      </c>
      <c r="AA4" s="71" t="s">
        <v>1965</v>
      </c>
      <c r="AB4" s="71" t="s">
        <v>1975</v>
      </c>
      <c r="AC4" s="71">
        <v>3</v>
      </c>
      <c r="AD4" s="71" t="s">
        <v>1967</v>
      </c>
      <c r="AE4" s="71" t="s">
        <v>1968</v>
      </c>
      <c r="AF4" s="71" t="s">
        <v>1969</v>
      </c>
      <c r="AG4" s="71"/>
      <c r="AH4" s="71"/>
      <c r="AI4" s="71">
        <v>12</v>
      </c>
      <c r="AJ4" s="71" t="s">
        <v>419</v>
      </c>
      <c r="AK4" s="71" t="s">
        <v>1976</v>
      </c>
      <c r="AL4" s="71"/>
      <c r="AM4" s="71"/>
      <c r="AN4" s="71"/>
      <c r="AO4" s="71"/>
      <c r="AP4" s="1"/>
      <c r="AQ4" s="71"/>
      <c r="AR4" s="71"/>
      <c r="AS4" s="71"/>
      <c r="AT4" s="71"/>
      <c r="AU4" s="71"/>
      <c r="AV4" s="71"/>
      <c r="AW4" s="71"/>
      <c r="AX4" s="71"/>
      <c r="AY4" s="71"/>
      <c r="AZ4" s="71"/>
      <c r="BA4" s="71"/>
      <c r="BB4" s="71"/>
      <c r="BC4" s="71"/>
      <c r="BD4" s="1"/>
      <c r="BE4" s="1"/>
      <c r="BF4" s="1"/>
      <c r="BG4" s="1"/>
      <c r="BH4" s="1"/>
      <c r="BI4" s="1"/>
      <c r="BJ4" s="1"/>
      <c r="BK4" s="1"/>
      <c r="BL4" s="1"/>
      <c r="BM4" s="1"/>
      <c r="BN4" s="1"/>
      <c r="BO4" s="1"/>
      <c r="BP4" s="1"/>
      <c r="BQ4" s="1"/>
      <c r="BR4" s="1"/>
      <c r="BS4" s="1"/>
      <c r="BT4" s="1"/>
      <c r="BU4" s="1"/>
      <c r="BV4" s="1"/>
      <c r="BW4" s="1"/>
      <c r="BX4" s="1"/>
      <c r="BY4" s="1"/>
      <c r="BZ4" s="1"/>
      <c r="CA4" s="1"/>
      <c r="CB4" s="1"/>
    </row>
    <row r="5" spans="1:80" ht="20.100000000000001" customHeight="1" x14ac:dyDescent="0.25">
      <c r="A5" s="154"/>
      <c r="B5" s="153"/>
      <c r="C5" s="150"/>
      <c r="D5" s="153"/>
      <c r="E5" s="153"/>
      <c r="F5" s="15"/>
      <c r="G5" s="157"/>
      <c r="H5" s="157"/>
      <c r="I5" s="153"/>
      <c r="J5" s="153"/>
      <c r="K5" s="1"/>
      <c r="L5" s="158" t="e">
        <f>VLOOKUP($A5,$Y$2:$AL$36,2,FALSE)</f>
        <v>#N/A</v>
      </c>
      <c r="M5" s="158" t="e">
        <f>VLOOKUP($A5,$Y$2:$AL$36,3,FALSE)</f>
        <v>#N/A</v>
      </c>
      <c r="N5" s="158" t="e">
        <f>VLOOKUP($A5,$Y$2:$AL$36,4,FALSE)</f>
        <v>#N/A</v>
      </c>
      <c r="O5" s="158" t="e">
        <f>VLOOKUP($A5,$Y$2:$AL$36,5,FALSE)</f>
        <v>#N/A</v>
      </c>
      <c r="P5" s="158" t="e">
        <f>VLOOKUP($A5,$Y$2:$AL$36,6,FALSE)</f>
        <v>#N/A</v>
      </c>
      <c r="Q5" s="158" t="e">
        <f>VLOOKUP($A5,$Y$2:$AL$36,7,FALSE)</f>
        <v>#N/A</v>
      </c>
      <c r="R5" s="158" t="e">
        <f>VLOOKUP($A5,$Y$2:$AL$36,8,FALSE)</f>
        <v>#N/A</v>
      </c>
      <c r="S5" s="158" t="e">
        <f>VLOOKUP($A5,$Y$2:$AL$36,9,FALSE)</f>
        <v>#N/A</v>
      </c>
      <c r="T5" s="158" t="e">
        <f>VLOOKUP($A5,$Y$2:$AL$36,10,FALSE)</f>
        <v>#N/A</v>
      </c>
      <c r="U5" s="158" t="e">
        <f>VLOOKUP($A5,$Y$2:$AL$36,11,FALSE)</f>
        <v>#N/A</v>
      </c>
      <c r="V5" s="158" t="e">
        <f>VLOOKUP($A5,$Y$2:$AL$36,12,FALSE)</f>
        <v>#N/A</v>
      </c>
      <c r="W5" s="158" t="e">
        <f>VLOOKUP($A5,$Y$2:$AL$36,13,FALSE)</f>
        <v>#N/A</v>
      </c>
      <c r="X5" s="158" t="e">
        <f>VLOOKUP($A5,$Y$2:$AL$36,14,FALSE)</f>
        <v>#N/A</v>
      </c>
      <c r="Y5" s="72" t="s">
        <v>564</v>
      </c>
      <c r="Z5" s="1" t="s">
        <v>575</v>
      </c>
      <c r="AA5" s="1" t="s">
        <v>1977</v>
      </c>
      <c r="AB5" s="72" t="s">
        <v>1978</v>
      </c>
      <c r="AC5" s="1">
        <v>4</v>
      </c>
      <c r="AD5" s="1" t="s">
        <v>1979</v>
      </c>
      <c r="AE5" s="1" t="s">
        <v>1980</v>
      </c>
      <c r="AF5" s="1"/>
      <c r="AG5" s="1"/>
      <c r="AH5" s="1"/>
      <c r="AI5" s="1">
        <v>8</v>
      </c>
      <c r="AJ5" s="1" t="s">
        <v>419</v>
      </c>
      <c r="AK5" s="1" t="s">
        <v>1981</v>
      </c>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row>
    <row r="6" spans="1:80" ht="20.100000000000001" customHeight="1" x14ac:dyDescent="0.25">
      <c r="A6" s="155"/>
      <c r="B6" s="151"/>
      <c r="C6" s="151"/>
      <c r="D6" s="151"/>
      <c r="E6" s="151"/>
      <c r="F6" s="15"/>
      <c r="G6" s="151"/>
      <c r="H6" s="151"/>
      <c r="I6" s="151"/>
      <c r="J6" s="151"/>
      <c r="K6" s="1"/>
      <c r="L6" s="158"/>
      <c r="M6" s="158"/>
      <c r="N6" s="158"/>
      <c r="O6" s="158"/>
      <c r="P6" s="158"/>
      <c r="Q6" s="158"/>
      <c r="R6" s="158"/>
      <c r="S6" s="158"/>
      <c r="T6" s="158"/>
      <c r="U6" s="158"/>
      <c r="V6" s="158"/>
      <c r="W6" s="158"/>
      <c r="X6" s="158"/>
      <c r="Y6" s="72" t="s">
        <v>1982</v>
      </c>
      <c r="Z6" s="1" t="s">
        <v>574</v>
      </c>
      <c r="AA6" s="73" t="s">
        <v>1977</v>
      </c>
      <c r="AB6" s="72" t="s">
        <v>1983</v>
      </c>
      <c r="AC6" s="73">
        <v>5</v>
      </c>
      <c r="AD6" s="73" t="s">
        <v>1979</v>
      </c>
      <c r="AE6" s="73" t="s">
        <v>1980</v>
      </c>
      <c r="AF6" s="73"/>
      <c r="AG6" s="73"/>
      <c r="AH6" s="73"/>
      <c r="AI6" s="73">
        <v>4</v>
      </c>
      <c r="AJ6" s="1" t="s">
        <v>421</v>
      </c>
      <c r="AK6" s="1" t="s">
        <v>1984</v>
      </c>
      <c r="AL6" s="1" t="s">
        <v>720</v>
      </c>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row>
    <row r="7" spans="1:80" ht="20.100000000000001" customHeight="1" x14ac:dyDescent="0.25">
      <c r="A7" s="155"/>
      <c r="B7" s="151"/>
      <c r="C7" s="151"/>
      <c r="D7" s="151"/>
      <c r="E7" s="151"/>
      <c r="F7" s="15"/>
      <c r="G7" s="151"/>
      <c r="H7" s="151"/>
      <c r="I7" s="151"/>
      <c r="J7" s="151"/>
      <c r="K7" s="1"/>
      <c r="L7" s="158"/>
      <c r="M7" s="158"/>
      <c r="N7" s="158"/>
      <c r="O7" s="158"/>
      <c r="P7" s="158"/>
      <c r="Q7" s="158"/>
      <c r="R7" s="158"/>
      <c r="S7" s="158"/>
      <c r="T7" s="158"/>
      <c r="U7" s="158"/>
      <c r="V7" s="158"/>
      <c r="W7" s="158"/>
      <c r="X7" s="158"/>
      <c r="Y7" s="72" t="s">
        <v>1985</v>
      </c>
      <c r="Z7" s="1" t="s">
        <v>576</v>
      </c>
      <c r="AA7" s="1" t="s">
        <v>1977</v>
      </c>
      <c r="AB7" s="72" t="s">
        <v>1986</v>
      </c>
      <c r="AC7" s="1">
        <v>6</v>
      </c>
      <c r="AD7" s="1" t="s">
        <v>1979</v>
      </c>
      <c r="AE7" s="1" t="s">
        <v>1980</v>
      </c>
      <c r="AF7" s="1"/>
      <c r="AG7" s="1"/>
      <c r="AH7" s="1"/>
      <c r="AI7" s="1">
        <v>12</v>
      </c>
      <c r="AJ7" s="1" t="s">
        <v>419</v>
      </c>
      <c r="AK7" s="1" t="s">
        <v>1987</v>
      </c>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row>
    <row r="8" spans="1:80" ht="20.100000000000001" customHeight="1" x14ac:dyDescent="0.25">
      <c r="A8" s="155"/>
      <c r="B8" s="151"/>
      <c r="C8" s="151"/>
      <c r="D8" s="151"/>
      <c r="E8" s="151"/>
      <c r="F8" s="15"/>
      <c r="G8" s="151"/>
      <c r="H8" s="151"/>
      <c r="I8" s="151"/>
      <c r="J8" s="151"/>
      <c r="K8" s="1"/>
      <c r="L8" s="158"/>
      <c r="M8" s="158"/>
      <c r="N8" s="158"/>
      <c r="O8" s="158"/>
      <c r="P8" s="158"/>
      <c r="Q8" s="158"/>
      <c r="R8" s="158"/>
      <c r="S8" s="158"/>
      <c r="T8" s="158"/>
      <c r="U8" s="158"/>
      <c r="V8" s="158"/>
      <c r="W8" s="158"/>
      <c r="X8" s="158"/>
      <c r="Y8" s="72" t="s">
        <v>565</v>
      </c>
      <c r="Z8" s="1" t="s">
        <v>574</v>
      </c>
      <c r="AA8" s="1" t="s">
        <v>1988</v>
      </c>
      <c r="AB8" s="72" t="s">
        <v>1989</v>
      </c>
      <c r="AC8" s="1">
        <v>7</v>
      </c>
      <c r="AD8" s="1" t="s">
        <v>1990</v>
      </c>
      <c r="AE8" s="1" t="s">
        <v>1991</v>
      </c>
      <c r="AF8" s="1" t="s">
        <v>1992</v>
      </c>
      <c r="AG8" s="1"/>
      <c r="AH8" s="1"/>
      <c r="AI8" s="1">
        <v>4</v>
      </c>
      <c r="AJ8" s="1" t="s">
        <v>419</v>
      </c>
      <c r="AK8" s="1" t="s">
        <v>1993</v>
      </c>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row>
    <row r="9" spans="1:80" ht="20.100000000000001" customHeight="1" x14ac:dyDescent="0.25">
      <c r="A9" s="156"/>
      <c r="B9" s="152"/>
      <c r="C9" s="152"/>
      <c r="D9" s="152"/>
      <c r="E9" s="152"/>
      <c r="F9" s="15"/>
      <c r="G9" s="152"/>
      <c r="H9" s="152"/>
      <c r="I9" s="152"/>
      <c r="J9" s="152"/>
      <c r="K9" s="1"/>
      <c r="L9" s="158"/>
      <c r="M9" s="158"/>
      <c r="N9" s="158"/>
      <c r="O9" s="158"/>
      <c r="P9" s="158"/>
      <c r="Q9" s="158"/>
      <c r="R9" s="158"/>
      <c r="S9" s="158"/>
      <c r="T9" s="158"/>
      <c r="U9" s="158"/>
      <c r="V9" s="158"/>
      <c r="W9" s="158"/>
      <c r="X9" s="158"/>
      <c r="Y9" s="72" t="s">
        <v>566</v>
      </c>
      <c r="Z9" s="1" t="s">
        <v>575</v>
      </c>
      <c r="AA9" s="1" t="s">
        <v>1994</v>
      </c>
      <c r="AB9" s="72" t="s">
        <v>1995</v>
      </c>
      <c r="AC9" s="1">
        <v>8</v>
      </c>
      <c r="AD9" s="1" t="s">
        <v>1990</v>
      </c>
      <c r="AE9" s="1" t="s">
        <v>1996</v>
      </c>
      <c r="AF9" s="1" t="s">
        <v>1992</v>
      </c>
      <c r="AG9" s="1"/>
      <c r="AH9" s="1"/>
      <c r="AI9" s="1">
        <v>8</v>
      </c>
      <c r="AJ9" s="1" t="s">
        <v>419</v>
      </c>
      <c r="AK9" s="1" t="s">
        <v>1997</v>
      </c>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row>
    <row r="10" spans="1:80" ht="20.100000000000001" customHeight="1" x14ac:dyDescent="0.25">
      <c r="A10" s="154"/>
      <c r="B10" s="153"/>
      <c r="C10" s="150"/>
      <c r="D10" s="153"/>
      <c r="E10" s="153"/>
      <c r="F10" s="15"/>
      <c r="G10" s="157"/>
      <c r="H10" s="157"/>
      <c r="I10" s="153"/>
      <c r="J10" s="153"/>
      <c r="K10" s="1"/>
      <c r="L10" s="158" t="e">
        <f>VLOOKUP($A10,$Y$2:$AL$36,2,FALSE)</f>
        <v>#N/A</v>
      </c>
      <c r="M10" s="158" t="e">
        <f>VLOOKUP($A10,$Y$2:$AL$36,3,FALSE)</f>
        <v>#N/A</v>
      </c>
      <c r="N10" s="158" t="e">
        <f>VLOOKUP($A10,$Y$2:$AL$36,4,FALSE)</f>
        <v>#N/A</v>
      </c>
      <c r="O10" s="158" t="e">
        <f>VLOOKUP($A10,$Y$2:$AL$36,5,FALSE)</f>
        <v>#N/A</v>
      </c>
      <c r="P10" s="158" t="e">
        <f>VLOOKUP($A10,$Y$2:$AL$36,6,FALSE)</f>
        <v>#N/A</v>
      </c>
      <c r="Q10" s="158" t="e">
        <f>VLOOKUP($A10,$Y$2:$AL$36,7,FALSE)</f>
        <v>#N/A</v>
      </c>
      <c r="R10" s="158" t="e">
        <f>VLOOKUP($A10,$Y$2:$AL$36,8,FALSE)</f>
        <v>#N/A</v>
      </c>
      <c r="S10" s="158" t="e">
        <f>VLOOKUP($A10,$Y$2:$AL$36,9,FALSE)</f>
        <v>#N/A</v>
      </c>
      <c r="T10" s="158" t="e">
        <f>VLOOKUP($A10,$Y$2:$AL$36,10,FALSE)</f>
        <v>#N/A</v>
      </c>
      <c r="U10" s="158" t="e">
        <f>VLOOKUP($A10,$Y$2:$AL$36,11,FALSE)</f>
        <v>#N/A</v>
      </c>
      <c r="V10" s="158" t="e">
        <f>VLOOKUP($A10,$Y$2:$AL$36,12,FALSE)</f>
        <v>#N/A</v>
      </c>
      <c r="W10" s="158" t="e">
        <f>VLOOKUP($A10,$Y$2:$AL$36,13,FALSE)</f>
        <v>#N/A</v>
      </c>
      <c r="X10" s="158" t="e">
        <f>VLOOKUP($A10,$Y$2:$AL$36,14,FALSE)</f>
        <v>#N/A</v>
      </c>
      <c r="Y10" s="72" t="s">
        <v>1998</v>
      </c>
      <c r="Z10" s="1" t="s">
        <v>574</v>
      </c>
      <c r="AA10" s="1" t="s">
        <v>1994</v>
      </c>
      <c r="AB10" s="72" t="s">
        <v>1999</v>
      </c>
      <c r="AC10" s="1">
        <v>9</v>
      </c>
      <c r="AD10" s="1" t="s">
        <v>1990</v>
      </c>
      <c r="AE10" s="1" t="s">
        <v>1996</v>
      </c>
      <c r="AF10" s="1" t="s">
        <v>1992</v>
      </c>
      <c r="AG10" s="1"/>
      <c r="AH10" s="1"/>
      <c r="AI10" s="1">
        <v>4</v>
      </c>
      <c r="AJ10" s="1" t="s">
        <v>421</v>
      </c>
      <c r="AK10" s="1" t="s">
        <v>2000</v>
      </c>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row>
    <row r="11" spans="1:80" ht="20.100000000000001" customHeight="1" x14ac:dyDescent="0.25">
      <c r="A11" s="155"/>
      <c r="B11" s="151"/>
      <c r="C11" s="151"/>
      <c r="D11" s="151"/>
      <c r="E11" s="151"/>
      <c r="F11" s="15"/>
      <c r="G11" s="151"/>
      <c r="H11" s="151"/>
      <c r="I11" s="151"/>
      <c r="J11" s="151"/>
      <c r="K11" s="1"/>
      <c r="L11" s="158"/>
      <c r="M11" s="158"/>
      <c r="N11" s="158"/>
      <c r="O11" s="158"/>
      <c r="P11" s="158"/>
      <c r="Q11" s="158"/>
      <c r="R11" s="158"/>
      <c r="S11" s="158"/>
      <c r="T11" s="158"/>
      <c r="U11" s="158"/>
      <c r="V11" s="158"/>
      <c r="W11" s="158"/>
      <c r="X11" s="158"/>
      <c r="Y11" s="72" t="s">
        <v>2001</v>
      </c>
      <c r="Z11" s="1" t="s">
        <v>576</v>
      </c>
      <c r="AA11" s="1" t="s">
        <v>1994</v>
      </c>
      <c r="AB11" s="72" t="s">
        <v>2002</v>
      </c>
      <c r="AC11" s="1">
        <v>10</v>
      </c>
      <c r="AD11" s="1" t="s">
        <v>1990</v>
      </c>
      <c r="AE11" s="1" t="s">
        <v>1996</v>
      </c>
      <c r="AF11" s="1" t="s">
        <v>1992</v>
      </c>
      <c r="AG11" s="1"/>
      <c r="AH11" s="1"/>
      <c r="AI11" s="1">
        <v>12</v>
      </c>
      <c r="AJ11" s="1" t="s">
        <v>419</v>
      </c>
      <c r="AK11" s="1" t="s">
        <v>2003</v>
      </c>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row>
    <row r="12" spans="1:80" ht="20.100000000000001" customHeight="1" x14ac:dyDescent="0.25">
      <c r="A12" s="155"/>
      <c r="B12" s="151"/>
      <c r="C12" s="151"/>
      <c r="D12" s="151"/>
      <c r="E12" s="151"/>
      <c r="F12" s="15"/>
      <c r="G12" s="151"/>
      <c r="H12" s="151"/>
      <c r="I12" s="151"/>
      <c r="J12" s="151"/>
      <c r="K12" s="1"/>
      <c r="L12" s="158"/>
      <c r="M12" s="158"/>
      <c r="N12" s="158"/>
      <c r="O12" s="158"/>
      <c r="P12" s="158"/>
      <c r="Q12" s="158"/>
      <c r="R12" s="158"/>
      <c r="S12" s="158"/>
      <c r="T12" s="158"/>
      <c r="U12" s="158"/>
      <c r="V12" s="158"/>
      <c r="W12" s="158"/>
      <c r="X12" s="158"/>
      <c r="Y12" s="72" t="s">
        <v>296</v>
      </c>
      <c r="Z12" s="1" t="s">
        <v>575</v>
      </c>
      <c r="AA12" s="1" t="s">
        <v>2004</v>
      </c>
      <c r="AB12" s="72" t="s">
        <v>2005</v>
      </c>
      <c r="AC12" s="1">
        <v>11</v>
      </c>
      <c r="AD12" s="1" t="s">
        <v>2006</v>
      </c>
      <c r="AE12" s="1" t="s">
        <v>2007</v>
      </c>
      <c r="AF12" s="1" t="s">
        <v>2008</v>
      </c>
      <c r="AG12" s="1"/>
      <c r="AH12" s="1"/>
      <c r="AI12" s="1">
        <v>8</v>
      </c>
      <c r="AJ12" s="1" t="s">
        <v>419</v>
      </c>
      <c r="AK12" s="1" t="s">
        <v>2009</v>
      </c>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row>
    <row r="13" spans="1:80" ht="20.100000000000001" customHeight="1" x14ac:dyDescent="0.25">
      <c r="A13" s="155"/>
      <c r="B13" s="151"/>
      <c r="C13" s="151"/>
      <c r="D13" s="151"/>
      <c r="E13" s="151"/>
      <c r="F13" s="15"/>
      <c r="G13" s="151"/>
      <c r="H13" s="151"/>
      <c r="I13" s="151"/>
      <c r="J13" s="151"/>
      <c r="K13" s="1"/>
      <c r="L13" s="158"/>
      <c r="M13" s="158"/>
      <c r="N13" s="158"/>
      <c r="O13" s="158"/>
      <c r="P13" s="158"/>
      <c r="Q13" s="158"/>
      <c r="R13" s="158"/>
      <c r="S13" s="158"/>
      <c r="T13" s="158"/>
      <c r="U13" s="158"/>
      <c r="V13" s="158"/>
      <c r="W13" s="158"/>
      <c r="X13" s="158"/>
      <c r="Y13" s="72" t="s">
        <v>2010</v>
      </c>
      <c r="Z13" s="1" t="s">
        <v>576</v>
      </c>
      <c r="AA13" s="1" t="s">
        <v>2011</v>
      </c>
      <c r="AB13" s="72" t="s">
        <v>2012</v>
      </c>
      <c r="AC13" s="1">
        <v>12</v>
      </c>
      <c r="AD13" s="1" t="s">
        <v>2013</v>
      </c>
      <c r="AE13" s="1" t="s">
        <v>2007</v>
      </c>
      <c r="AF13" s="1" t="s">
        <v>2008</v>
      </c>
      <c r="AG13" s="1"/>
      <c r="AH13" s="1"/>
      <c r="AI13" s="1">
        <v>12</v>
      </c>
      <c r="AJ13" s="1" t="s">
        <v>419</v>
      </c>
      <c r="AK13" s="1" t="s">
        <v>2014</v>
      </c>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row>
    <row r="14" spans="1:80" ht="20.100000000000001" customHeight="1" x14ac:dyDescent="0.25">
      <c r="A14" s="156"/>
      <c r="B14" s="152"/>
      <c r="C14" s="152"/>
      <c r="D14" s="152"/>
      <c r="E14" s="152"/>
      <c r="F14" s="15"/>
      <c r="G14" s="152"/>
      <c r="H14" s="152"/>
      <c r="I14" s="152"/>
      <c r="J14" s="152"/>
      <c r="K14" s="1"/>
      <c r="L14" s="158"/>
      <c r="M14" s="158"/>
      <c r="N14" s="158"/>
      <c r="O14" s="158"/>
      <c r="P14" s="158"/>
      <c r="Q14" s="158"/>
      <c r="R14" s="158"/>
      <c r="S14" s="158"/>
      <c r="T14" s="158"/>
      <c r="U14" s="158"/>
      <c r="V14" s="158"/>
      <c r="W14" s="158"/>
      <c r="X14" s="158"/>
      <c r="Y14" s="72" t="s">
        <v>567</v>
      </c>
      <c r="Z14" s="1" t="s">
        <v>575</v>
      </c>
      <c r="AA14" s="1" t="s">
        <v>2015</v>
      </c>
      <c r="AB14" s="72" t="s">
        <v>2016</v>
      </c>
      <c r="AC14" s="1">
        <v>13</v>
      </c>
      <c r="AD14" s="1" t="s">
        <v>2017</v>
      </c>
      <c r="AE14" s="1" t="s">
        <v>2018</v>
      </c>
      <c r="AF14" s="1" t="s">
        <v>2019</v>
      </c>
      <c r="AG14" s="1"/>
      <c r="AH14" s="1"/>
      <c r="AI14" s="1">
        <v>8</v>
      </c>
      <c r="AJ14" s="1" t="s">
        <v>419</v>
      </c>
      <c r="AK14" s="1" t="s">
        <v>2020</v>
      </c>
      <c r="AL14" s="1" t="s">
        <v>1140</v>
      </c>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row>
    <row r="15" spans="1:80" ht="20.100000000000001" customHeight="1" x14ac:dyDescent="0.25">
      <c r="A15" s="154"/>
      <c r="B15" s="153"/>
      <c r="C15" s="150"/>
      <c r="D15" s="153"/>
      <c r="E15" s="153"/>
      <c r="F15" s="15"/>
      <c r="G15" s="157"/>
      <c r="H15" s="157"/>
      <c r="I15" s="153"/>
      <c r="J15" s="153"/>
      <c r="K15" s="1"/>
      <c r="L15" s="158" t="e">
        <f>VLOOKUP($A15,$Y$2:$AL$36,2,FALSE)</f>
        <v>#N/A</v>
      </c>
      <c r="M15" s="158" t="e">
        <f>VLOOKUP($A15,$Y$2:$AL$36,3,FALSE)</f>
        <v>#N/A</v>
      </c>
      <c r="N15" s="158" t="e">
        <f>VLOOKUP($A15,$Y$2:$AL$36,4,FALSE)</f>
        <v>#N/A</v>
      </c>
      <c r="O15" s="158" t="e">
        <f>VLOOKUP($A15,$Y$2:$AL$36,5,FALSE)</f>
        <v>#N/A</v>
      </c>
      <c r="P15" s="158" t="e">
        <f>VLOOKUP($A15,$Y$2:$AL$36,6,FALSE)</f>
        <v>#N/A</v>
      </c>
      <c r="Q15" s="158" t="e">
        <f>VLOOKUP($A15,$Y$2:$AL$36,7,FALSE)</f>
        <v>#N/A</v>
      </c>
      <c r="R15" s="158" t="e">
        <f>VLOOKUP($A15,$Y$2:$AL$36,8,FALSE)</f>
        <v>#N/A</v>
      </c>
      <c r="S15" s="158" t="e">
        <f>VLOOKUP($A15,$Y$2:$AL$36,9,FALSE)</f>
        <v>#N/A</v>
      </c>
      <c r="T15" s="158" t="e">
        <f>VLOOKUP($A15,$Y$2:$AL$36,10,FALSE)</f>
        <v>#N/A</v>
      </c>
      <c r="U15" s="158" t="e">
        <f>VLOOKUP($A15,$Y$2:$AL$36,11,FALSE)</f>
        <v>#N/A</v>
      </c>
      <c r="V15" s="158" t="e">
        <f>VLOOKUP($A15,$Y$2:$AL$36,12,FALSE)</f>
        <v>#N/A</v>
      </c>
      <c r="W15" s="158" t="e">
        <f>VLOOKUP($A15,$Y$2:$AL$36,13,FALSE)</f>
        <v>#N/A</v>
      </c>
      <c r="X15" s="158" t="e">
        <f>VLOOKUP($A15,$Y$2:$AL$36,14,FALSE)</f>
        <v>#N/A</v>
      </c>
      <c r="Y15" s="72" t="s">
        <v>2021</v>
      </c>
      <c r="Z15" s="1" t="s">
        <v>574</v>
      </c>
      <c r="AA15" s="1" t="s">
        <v>2022</v>
      </c>
      <c r="AB15" s="72" t="s">
        <v>2023</v>
      </c>
      <c r="AC15" s="1">
        <v>14</v>
      </c>
      <c r="AD15" s="1" t="s">
        <v>2017</v>
      </c>
      <c r="AE15" s="1" t="s">
        <v>2024</v>
      </c>
      <c r="AF15" s="1" t="s">
        <v>2025</v>
      </c>
      <c r="AG15" s="1"/>
      <c r="AH15" s="1"/>
      <c r="AI15" s="1">
        <v>4</v>
      </c>
      <c r="AJ15" s="1" t="s">
        <v>421</v>
      </c>
      <c r="AK15" s="1" t="s">
        <v>2026</v>
      </c>
      <c r="AL15" s="1" t="s">
        <v>1140</v>
      </c>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row>
    <row r="16" spans="1:80" ht="20.100000000000001" customHeight="1" x14ac:dyDescent="0.25">
      <c r="A16" s="155"/>
      <c r="B16" s="151"/>
      <c r="C16" s="151"/>
      <c r="D16" s="151"/>
      <c r="E16" s="151"/>
      <c r="F16" s="15"/>
      <c r="G16" s="151"/>
      <c r="H16" s="151"/>
      <c r="I16" s="151"/>
      <c r="J16" s="151"/>
      <c r="K16" s="1"/>
      <c r="L16" s="158"/>
      <c r="M16" s="158"/>
      <c r="N16" s="158"/>
      <c r="O16" s="158"/>
      <c r="P16" s="158"/>
      <c r="Q16" s="158"/>
      <c r="R16" s="158"/>
      <c r="S16" s="158"/>
      <c r="T16" s="158"/>
      <c r="U16" s="158"/>
      <c r="V16" s="158"/>
      <c r="W16" s="158"/>
      <c r="X16" s="158"/>
      <c r="Y16" s="72" t="s">
        <v>2027</v>
      </c>
      <c r="Z16" s="1" t="s">
        <v>576</v>
      </c>
      <c r="AA16" s="1" t="s">
        <v>2015</v>
      </c>
      <c r="AB16" s="72" t="s">
        <v>2028</v>
      </c>
      <c r="AC16" s="1">
        <v>15</v>
      </c>
      <c r="AD16" s="1" t="s">
        <v>2017</v>
      </c>
      <c r="AE16" s="1" t="s">
        <v>2024</v>
      </c>
      <c r="AF16" s="1" t="s">
        <v>2025</v>
      </c>
      <c r="AG16" s="1"/>
      <c r="AH16" s="1"/>
      <c r="AI16" s="1">
        <v>12</v>
      </c>
      <c r="AJ16" s="1" t="s">
        <v>419</v>
      </c>
      <c r="AK16" s="1" t="s">
        <v>2029</v>
      </c>
      <c r="AL16" s="1" t="s">
        <v>1140</v>
      </c>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row>
    <row r="17" spans="1:80" ht="20.100000000000001" customHeight="1" x14ac:dyDescent="0.25">
      <c r="A17" s="155"/>
      <c r="B17" s="151"/>
      <c r="C17" s="151"/>
      <c r="D17" s="151"/>
      <c r="E17" s="151"/>
      <c r="F17" s="15"/>
      <c r="G17" s="151"/>
      <c r="H17" s="151"/>
      <c r="I17" s="151"/>
      <c r="J17" s="151"/>
      <c r="K17" s="1"/>
      <c r="L17" s="158"/>
      <c r="M17" s="158"/>
      <c r="N17" s="158"/>
      <c r="O17" s="158"/>
      <c r="P17" s="158"/>
      <c r="Q17" s="158"/>
      <c r="R17" s="158"/>
      <c r="S17" s="158"/>
      <c r="T17" s="158"/>
      <c r="U17" s="158"/>
      <c r="V17" s="158"/>
      <c r="W17" s="158"/>
      <c r="X17" s="158"/>
      <c r="Y17" s="72" t="s">
        <v>568</v>
      </c>
      <c r="Z17" s="1" t="s">
        <v>574</v>
      </c>
      <c r="AA17" s="1" t="s">
        <v>2030</v>
      </c>
      <c r="AB17" s="72" t="s">
        <v>2031</v>
      </c>
      <c r="AC17" s="1">
        <v>16</v>
      </c>
      <c r="AD17" s="1" t="s">
        <v>2032</v>
      </c>
      <c r="AE17" s="1" t="s">
        <v>2033</v>
      </c>
      <c r="AF17" s="1"/>
      <c r="AG17" s="1"/>
      <c r="AH17" s="1"/>
      <c r="AI17" s="1">
        <v>4</v>
      </c>
      <c r="AJ17" s="1" t="s">
        <v>421</v>
      </c>
      <c r="AK17" s="1" t="s">
        <v>2034</v>
      </c>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row>
    <row r="18" spans="1:80" ht="20.100000000000001" customHeight="1" x14ac:dyDescent="0.25">
      <c r="A18" s="155"/>
      <c r="B18" s="151"/>
      <c r="C18" s="151"/>
      <c r="D18" s="151"/>
      <c r="E18" s="151"/>
      <c r="F18" s="15"/>
      <c r="G18" s="151"/>
      <c r="H18" s="151"/>
      <c r="I18" s="151"/>
      <c r="J18" s="151"/>
      <c r="K18" s="1"/>
      <c r="L18" s="158"/>
      <c r="M18" s="158"/>
      <c r="N18" s="158"/>
      <c r="O18" s="158"/>
      <c r="P18" s="158"/>
      <c r="Q18" s="158"/>
      <c r="R18" s="158"/>
      <c r="S18" s="158"/>
      <c r="T18" s="158"/>
      <c r="U18" s="158"/>
      <c r="V18" s="158"/>
      <c r="W18" s="158"/>
      <c r="X18" s="158"/>
      <c r="Y18" s="72" t="s">
        <v>2035</v>
      </c>
      <c r="Z18" s="1" t="s">
        <v>575</v>
      </c>
      <c r="AA18" s="1" t="s">
        <v>2036</v>
      </c>
      <c r="AB18" s="72" t="s">
        <v>1995</v>
      </c>
      <c r="AC18" s="1">
        <v>17</v>
      </c>
      <c r="AD18" s="1" t="s">
        <v>2037</v>
      </c>
      <c r="AE18" s="1" t="s">
        <v>2038</v>
      </c>
      <c r="AF18" s="1" t="s">
        <v>2039</v>
      </c>
      <c r="AG18" s="1"/>
      <c r="AH18" s="1"/>
      <c r="AI18" s="1">
        <v>8</v>
      </c>
      <c r="AJ18" s="1" t="s">
        <v>419</v>
      </c>
      <c r="AK18" s="1" t="s">
        <v>2040</v>
      </c>
      <c r="AL18" s="1" t="s">
        <v>1227</v>
      </c>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row>
    <row r="19" spans="1:80" ht="20.100000000000001" customHeight="1" x14ac:dyDescent="0.25">
      <c r="A19" s="156"/>
      <c r="B19" s="152"/>
      <c r="C19" s="152"/>
      <c r="D19" s="152"/>
      <c r="E19" s="152"/>
      <c r="F19" s="15"/>
      <c r="G19" s="152"/>
      <c r="H19" s="152"/>
      <c r="I19" s="152"/>
      <c r="J19" s="152"/>
      <c r="K19" s="1"/>
      <c r="L19" s="158"/>
      <c r="M19" s="158"/>
      <c r="N19" s="158"/>
      <c r="O19" s="158"/>
      <c r="P19" s="158"/>
      <c r="Q19" s="158"/>
      <c r="R19" s="158"/>
      <c r="S19" s="158"/>
      <c r="T19" s="158"/>
      <c r="U19" s="158"/>
      <c r="V19" s="158"/>
      <c r="W19" s="158"/>
      <c r="X19" s="158"/>
      <c r="Y19" s="72" t="s">
        <v>569</v>
      </c>
      <c r="Z19" s="1" t="s">
        <v>575</v>
      </c>
      <c r="AA19" s="1" t="s">
        <v>2041</v>
      </c>
      <c r="AB19" s="72" t="s">
        <v>2042</v>
      </c>
      <c r="AC19" s="1">
        <v>18</v>
      </c>
      <c r="AD19" s="1" t="s">
        <v>2043</v>
      </c>
      <c r="AE19" s="1" t="s">
        <v>2044</v>
      </c>
      <c r="AF19" s="1" t="s">
        <v>2039</v>
      </c>
      <c r="AG19" s="1"/>
      <c r="AH19" s="1"/>
      <c r="AI19" s="1">
        <v>8</v>
      </c>
      <c r="AJ19" s="1" t="s">
        <v>419</v>
      </c>
      <c r="AK19" s="1" t="s">
        <v>2040</v>
      </c>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row>
    <row r="20" spans="1:80" ht="20.100000000000001" customHeight="1" x14ac:dyDescent="0.25">
      <c r="A20" s="154"/>
      <c r="B20" s="153"/>
      <c r="C20" s="150"/>
      <c r="D20" s="153"/>
      <c r="E20" s="153"/>
      <c r="F20" s="15"/>
      <c r="G20" s="157"/>
      <c r="H20" s="157"/>
      <c r="I20" s="153"/>
      <c r="J20" s="153"/>
      <c r="K20" s="1"/>
      <c r="L20" s="158" t="e">
        <f>VLOOKUP($A20,$Y$2:$AL$36,2,FALSE)</f>
        <v>#N/A</v>
      </c>
      <c r="M20" s="158" t="e">
        <f>VLOOKUP($A20,$Y$2:$AL$36,3,FALSE)</f>
        <v>#N/A</v>
      </c>
      <c r="N20" s="158" t="e">
        <f>VLOOKUP($A20,$Y$2:$AL$36,4,FALSE)</f>
        <v>#N/A</v>
      </c>
      <c r="O20" s="158" t="e">
        <f>VLOOKUP($A20,$Y$2:$AL$36,5,FALSE)</f>
        <v>#N/A</v>
      </c>
      <c r="P20" s="158" t="e">
        <f>VLOOKUP($A20,$Y$2:$AL$36,6,FALSE)</f>
        <v>#N/A</v>
      </c>
      <c r="Q20" s="158" t="e">
        <f>VLOOKUP($A20,$Y$2:$AL$36,7,FALSE)</f>
        <v>#N/A</v>
      </c>
      <c r="R20" s="158" t="e">
        <f>VLOOKUP($A20,$Y$2:$AL$36,8,FALSE)</f>
        <v>#N/A</v>
      </c>
      <c r="S20" s="158" t="e">
        <f>VLOOKUP($A20,$Y$2:$AL$36,9,FALSE)</f>
        <v>#N/A</v>
      </c>
      <c r="T20" s="158" t="e">
        <f>VLOOKUP($A20,$Y$2:$AL$36,10,FALSE)</f>
        <v>#N/A</v>
      </c>
      <c r="U20" s="158" t="e">
        <f>VLOOKUP($A20,$Y$2:$AL$36,11,FALSE)</f>
        <v>#N/A</v>
      </c>
      <c r="V20" s="158" t="e">
        <f>VLOOKUP($A20,$Y$2:$AL$36,12,FALSE)</f>
        <v>#N/A</v>
      </c>
      <c r="W20" s="158" t="e">
        <f>VLOOKUP($A20,$Y$2:$AL$36,13,FALSE)</f>
        <v>#N/A</v>
      </c>
      <c r="X20" s="158" t="e">
        <f>VLOOKUP($A20,$Y$2:$AL$36,14,FALSE)</f>
        <v>#N/A</v>
      </c>
      <c r="Y20" s="72" t="s">
        <v>2045</v>
      </c>
      <c r="Z20" s="1" t="s">
        <v>574</v>
      </c>
      <c r="AA20" s="1" t="s">
        <v>2046</v>
      </c>
      <c r="AB20" s="72" t="s">
        <v>1999</v>
      </c>
      <c r="AC20" s="1">
        <v>19</v>
      </c>
      <c r="AD20" s="1" t="s">
        <v>2037</v>
      </c>
      <c r="AE20" s="1" t="s">
        <v>2039</v>
      </c>
      <c r="AF20" s="1"/>
      <c r="AG20" s="1"/>
      <c r="AH20" s="1"/>
      <c r="AI20" s="1">
        <v>4</v>
      </c>
      <c r="AJ20" s="1" t="s">
        <v>421</v>
      </c>
      <c r="AK20" s="1" t="s">
        <v>2047</v>
      </c>
      <c r="AL20" s="1" t="s">
        <v>1227</v>
      </c>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row>
    <row r="21" spans="1:80" ht="20.100000000000001" customHeight="1" x14ac:dyDescent="0.25">
      <c r="A21" s="155"/>
      <c r="B21" s="151"/>
      <c r="C21" s="151"/>
      <c r="D21" s="151"/>
      <c r="E21" s="151"/>
      <c r="F21" s="15"/>
      <c r="G21" s="151"/>
      <c r="H21" s="151"/>
      <c r="I21" s="151"/>
      <c r="J21" s="151"/>
      <c r="K21" s="1"/>
      <c r="L21" s="158"/>
      <c r="M21" s="158"/>
      <c r="N21" s="158"/>
      <c r="O21" s="158"/>
      <c r="P21" s="158"/>
      <c r="Q21" s="158"/>
      <c r="R21" s="158"/>
      <c r="S21" s="158"/>
      <c r="T21" s="158"/>
      <c r="U21" s="158"/>
      <c r="V21" s="158"/>
      <c r="W21" s="158"/>
      <c r="X21" s="158"/>
      <c r="Y21" s="72" t="s">
        <v>2048</v>
      </c>
      <c r="Z21" s="1" t="s">
        <v>574</v>
      </c>
      <c r="AA21" s="1" t="s">
        <v>2049</v>
      </c>
      <c r="AB21" s="72" t="s">
        <v>2050</v>
      </c>
      <c r="AC21" s="1">
        <v>20</v>
      </c>
      <c r="AD21" s="1" t="s">
        <v>2043</v>
      </c>
      <c r="AE21" s="1" t="s">
        <v>2039</v>
      </c>
      <c r="AF21" s="1"/>
      <c r="AG21" s="1"/>
      <c r="AH21" s="1"/>
      <c r="AI21" s="1">
        <v>5</v>
      </c>
      <c r="AJ21" s="1" t="s">
        <v>421</v>
      </c>
      <c r="AK21" s="1" t="s">
        <v>2047</v>
      </c>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row>
    <row r="22" spans="1:80" ht="20.100000000000001" customHeight="1" x14ac:dyDescent="0.25">
      <c r="A22" s="155"/>
      <c r="B22" s="151"/>
      <c r="C22" s="151"/>
      <c r="D22" s="151"/>
      <c r="E22" s="151"/>
      <c r="F22" s="15"/>
      <c r="G22" s="151"/>
      <c r="H22" s="151"/>
      <c r="I22" s="151"/>
      <c r="J22" s="151"/>
      <c r="K22" s="1"/>
      <c r="L22" s="158"/>
      <c r="M22" s="158"/>
      <c r="N22" s="158"/>
      <c r="O22" s="158"/>
      <c r="P22" s="158"/>
      <c r="Q22" s="158"/>
      <c r="R22" s="158"/>
      <c r="S22" s="158"/>
      <c r="T22" s="158"/>
      <c r="U22" s="158"/>
      <c r="V22" s="158"/>
      <c r="W22" s="158"/>
      <c r="X22" s="158"/>
      <c r="Y22" s="72" t="s">
        <v>2051</v>
      </c>
      <c r="Z22" s="1" t="s">
        <v>576</v>
      </c>
      <c r="AA22" s="1" t="s">
        <v>2036</v>
      </c>
      <c r="AB22" s="72" t="s">
        <v>2002</v>
      </c>
      <c r="AC22" s="1">
        <v>21</v>
      </c>
      <c r="AD22" s="1" t="s">
        <v>2052</v>
      </c>
      <c r="AE22" s="1" t="s">
        <v>2039</v>
      </c>
      <c r="AF22" s="1"/>
      <c r="AG22" s="1"/>
      <c r="AH22" s="1"/>
      <c r="AI22" s="1">
        <v>12</v>
      </c>
      <c r="AJ22" s="1" t="s">
        <v>419</v>
      </c>
      <c r="AK22" s="1" t="s">
        <v>2053</v>
      </c>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row>
    <row r="23" spans="1:80" ht="20.100000000000001" customHeight="1" x14ac:dyDescent="0.25">
      <c r="A23" s="155"/>
      <c r="B23" s="151"/>
      <c r="C23" s="151"/>
      <c r="D23" s="151"/>
      <c r="E23" s="151"/>
      <c r="F23" s="15"/>
      <c r="G23" s="151"/>
      <c r="H23" s="151"/>
      <c r="I23" s="151"/>
      <c r="J23" s="151"/>
      <c r="K23" s="1"/>
      <c r="L23" s="158"/>
      <c r="M23" s="158"/>
      <c r="N23" s="158"/>
      <c r="O23" s="158"/>
      <c r="P23" s="158"/>
      <c r="Q23" s="158"/>
      <c r="R23" s="158"/>
      <c r="S23" s="158"/>
      <c r="T23" s="158"/>
      <c r="U23" s="158"/>
      <c r="V23" s="158"/>
      <c r="W23" s="158"/>
      <c r="X23" s="158"/>
      <c r="Y23" s="72" t="s">
        <v>2054</v>
      </c>
      <c r="Z23" s="1" t="s">
        <v>576</v>
      </c>
      <c r="AA23" s="1" t="s">
        <v>2055</v>
      </c>
      <c r="AB23" s="72" t="s">
        <v>2056</v>
      </c>
      <c r="AC23" s="1">
        <v>22</v>
      </c>
      <c r="AD23" s="1" t="s">
        <v>2057</v>
      </c>
      <c r="AE23" s="1" t="s">
        <v>2039</v>
      </c>
      <c r="AF23" s="1"/>
      <c r="AG23" s="1"/>
      <c r="AH23" s="1"/>
      <c r="AI23" s="1">
        <v>12</v>
      </c>
      <c r="AJ23" s="1" t="s">
        <v>421</v>
      </c>
      <c r="AK23" s="1" t="s">
        <v>2058</v>
      </c>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row>
    <row r="24" spans="1:80" ht="20.100000000000001" customHeight="1" x14ac:dyDescent="0.25">
      <c r="A24" s="156"/>
      <c r="B24" s="152"/>
      <c r="C24" s="152"/>
      <c r="D24" s="152"/>
      <c r="E24" s="152"/>
      <c r="F24" s="15"/>
      <c r="G24" s="152"/>
      <c r="H24" s="152"/>
      <c r="I24" s="152"/>
      <c r="J24" s="152"/>
      <c r="K24" s="1"/>
      <c r="L24" s="158"/>
      <c r="M24" s="158"/>
      <c r="N24" s="158"/>
      <c r="O24" s="158"/>
      <c r="P24" s="158"/>
      <c r="Q24" s="158"/>
      <c r="R24" s="158"/>
      <c r="S24" s="158"/>
      <c r="T24" s="158"/>
      <c r="U24" s="158"/>
      <c r="V24" s="158"/>
      <c r="W24" s="158"/>
      <c r="X24" s="158"/>
      <c r="Y24" s="72" t="s">
        <v>2059</v>
      </c>
      <c r="Z24" s="1" t="s">
        <v>575</v>
      </c>
      <c r="AA24" s="1" t="s">
        <v>2060</v>
      </c>
      <c r="AB24" s="72" t="s">
        <v>2061</v>
      </c>
      <c r="AC24" s="1">
        <v>23</v>
      </c>
      <c r="AD24" s="1" t="s">
        <v>2062</v>
      </c>
      <c r="AE24" s="1" t="s">
        <v>2063</v>
      </c>
      <c r="AF24" s="1" t="s">
        <v>2064</v>
      </c>
      <c r="AG24" s="1"/>
      <c r="AH24" s="1"/>
      <c r="AI24" s="1">
        <v>8</v>
      </c>
      <c r="AJ24" s="1" t="s">
        <v>421</v>
      </c>
      <c r="AK24" s="1" t="s">
        <v>2065</v>
      </c>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row>
    <row r="25" spans="1:80" ht="20.100000000000001" customHeight="1" x14ac:dyDescent="0.25">
      <c r="A25" s="154"/>
      <c r="B25" s="153"/>
      <c r="C25" s="150"/>
      <c r="D25" s="153"/>
      <c r="E25" s="153"/>
      <c r="F25" s="15"/>
      <c r="G25" s="157"/>
      <c r="H25" s="157"/>
      <c r="I25" s="153"/>
      <c r="J25" s="153"/>
      <c r="K25" s="1"/>
      <c r="L25" s="158" t="e">
        <f>VLOOKUP($A25,$Y$2:$AL$36,2,FALSE)</f>
        <v>#N/A</v>
      </c>
      <c r="M25" s="158" t="e">
        <f>VLOOKUP($A25,$Y$2:$AL$36,3,FALSE)</f>
        <v>#N/A</v>
      </c>
      <c r="N25" s="158" t="e">
        <f>VLOOKUP($A25,$Y$2:$AL$36,4,FALSE)</f>
        <v>#N/A</v>
      </c>
      <c r="O25" s="158" t="e">
        <f>VLOOKUP($A25,$Y$2:$AL$36,5,FALSE)</f>
        <v>#N/A</v>
      </c>
      <c r="P25" s="158" t="e">
        <f>VLOOKUP($A25,$Y$2:$AL$36,6,FALSE)</f>
        <v>#N/A</v>
      </c>
      <c r="Q25" s="158" t="e">
        <f>VLOOKUP($A25,$Y$2:$AL$36,7,FALSE)</f>
        <v>#N/A</v>
      </c>
      <c r="R25" s="158" t="e">
        <f>VLOOKUP($A25,$Y$2:$AL$36,8,FALSE)</f>
        <v>#N/A</v>
      </c>
      <c r="S25" s="158" t="e">
        <f>VLOOKUP($A25,$Y$2:$AL$36,9,FALSE)</f>
        <v>#N/A</v>
      </c>
      <c r="T25" s="158" t="e">
        <f>VLOOKUP($A25,$Y$2:$AL$36,10,FALSE)</f>
        <v>#N/A</v>
      </c>
      <c r="U25" s="158" t="e">
        <f>VLOOKUP($A25,$Y$2:$AL$36,11,FALSE)</f>
        <v>#N/A</v>
      </c>
      <c r="V25" s="158" t="e">
        <f>VLOOKUP($A25,$Y$2:$AL$36,12,FALSE)</f>
        <v>#N/A</v>
      </c>
      <c r="W25" s="158" t="e">
        <f>VLOOKUP($A25,$Y$2:$AL$36,13,FALSE)</f>
        <v>#N/A</v>
      </c>
      <c r="X25" s="158" t="e">
        <f>VLOOKUP($A25,$Y$2:$AL$36,14,FALSE)</f>
        <v>#N/A</v>
      </c>
      <c r="Y25" s="72" t="s">
        <v>380</v>
      </c>
      <c r="Z25" s="1" t="s">
        <v>575</v>
      </c>
      <c r="AA25" s="1" t="s">
        <v>2066</v>
      </c>
      <c r="AB25" s="72" t="s">
        <v>2067</v>
      </c>
      <c r="AC25" s="1">
        <v>24</v>
      </c>
      <c r="AD25" s="1" t="s">
        <v>2062</v>
      </c>
      <c r="AE25" s="1" t="s">
        <v>2068</v>
      </c>
      <c r="AF25" s="1" t="s">
        <v>2007</v>
      </c>
      <c r="AG25" s="1" t="s">
        <v>2069</v>
      </c>
      <c r="AH25" s="1" t="s">
        <v>2070</v>
      </c>
      <c r="AI25" s="1">
        <v>8</v>
      </c>
      <c r="AJ25" s="1" t="s">
        <v>419</v>
      </c>
      <c r="AK25" s="1" t="s">
        <v>2071</v>
      </c>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row>
    <row r="26" spans="1:80" ht="20.100000000000001" customHeight="1" x14ac:dyDescent="0.25">
      <c r="A26" s="155"/>
      <c r="B26" s="151"/>
      <c r="C26" s="151"/>
      <c r="D26" s="151"/>
      <c r="E26" s="151"/>
      <c r="F26" s="15"/>
      <c r="G26" s="151"/>
      <c r="H26" s="151"/>
      <c r="I26" s="151"/>
      <c r="J26" s="151"/>
      <c r="K26" s="1"/>
      <c r="L26" s="158"/>
      <c r="M26" s="158"/>
      <c r="N26" s="158"/>
      <c r="O26" s="158"/>
      <c r="P26" s="158"/>
      <c r="Q26" s="158"/>
      <c r="R26" s="158"/>
      <c r="S26" s="158"/>
      <c r="T26" s="158"/>
      <c r="U26" s="158"/>
      <c r="V26" s="158"/>
      <c r="W26" s="158"/>
      <c r="X26" s="158"/>
      <c r="Y26" s="72" t="s">
        <v>2072</v>
      </c>
      <c r="Z26" s="1" t="s">
        <v>576</v>
      </c>
      <c r="AA26" s="1" t="s">
        <v>2073</v>
      </c>
      <c r="AB26" s="72" t="s">
        <v>2074</v>
      </c>
      <c r="AC26" s="1">
        <v>25</v>
      </c>
      <c r="AD26" s="1" t="s">
        <v>2062</v>
      </c>
      <c r="AE26" s="1" t="s">
        <v>2068</v>
      </c>
      <c r="AF26" s="1" t="s">
        <v>2007</v>
      </c>
      <c r="AG26" s="1" t="s">
        <v>2069</v>
      </c>
      <c r="AH26" s="1" t="s">
        <v>2070</v>
      </c>
      <c r="AI26" s="1">
        <v>12</v>
      </c>
      <c r="AJ26" s="1" t="s">
        <v>419</v>
      </c>
      <c r="AK26" s="1" t="s">
        <v>2075</v>
      </c>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row>
    <row r="27" spans="1:80" ht="20.100000000000001" customHeight="1" x14ac:dyDescent="0.25">
      <c r="A27" s="155"/>
      <c r="B27" s="151"/>
      <c r="C27" s="151"/>
      <c r="D27" s="151"/>
      <c r="E27" s="151"/>
      <c r="F27" s="15"/>
      <c r="G27" s="151"/>
      <c r="H27" s="151"/>
      <c r="I27" s="151"/>
      <c r="J27" s="151"/>
      <c r="K27" s="1"/>
      <c r="L27" s="158"/>
      <c r="M27" s="158"/>
      <c r="N27" s="158"/>
      <c r="O27" s="158"/>
      <c r="P27" s="158"/>
      <c r="Q27" s="158"/>
      <c r="R27" s="158"/>
      <c r="S27" s="158"/>
      <c r="T27" s="158"/>
      <c r="U27" s="158"/>
      <c r="V27" s="158"/>
      <c r="W27" s="158"/>
      <c r="X27" s="158"/>
      <c r="Y27" s="72" t="s">
        <v>2076</v>
      </c>
      <c r="Z27" s="1" t="s">
        <v>576</v>
      </c>
      <c r="AA27" s="1" t="s">
        <v>2077</v>
      </c>
      <c r="AB27" s="72" t="s">
        <v>2078</v>
      </c>
      <c r="AC27" s="1">
        <v>26</v>
      </c>
      <c r="AD27" s="1" t="s">
        <v>2007</v>
      </c>
      <c r="AE27" s="1" t="s">
        <v>2079</v>
      </c>
      <c r="AF27" s="1" t="s">
        <v>2080</v>
      </c>
      <c r="AG27" s="1" t="s">
        <v>2081</v>
      </c>
      <c r="AH27" s="1" t="s">
        <v>2070</v>
      </c>
      <c r="AI27" s="1">
        <v>12</v>
      </c>
      <c r="AJ27" s="1" t="s">
        <v>419</v>
      </c>
      <c r="AK27" s="1" t="s">
        <v>2082</v>
      </c>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row>
    <row r="28" spans="1:80" ht="20.100000000000001" customHeight="1" x14ac:dyDescent="0.25">
      <c r="A28" s="155"/>
      <c r="B28" s="151"/>
      <c r="C28" s="151"/>
      <c r="D28" s="151"/>
      <c r="E28" s="151"/>
      <c r="F28" s="15"/>
      <c r="G28" s="151"/>
      <c r="H28" s="151"/>
      <c r="I28" s="151"/>
      <c r="J28" s="151"/>
      <c r="K28" s="1"/>
      <c r="L28" s="158"/>
      <c r="M28" s="158"/>
      <c r="N28" s="158"/>
      <c r="O28" s="158"/>
      <c r="P28" s="158"/>
      <c r="Q28" s="158"/>
      <c r="R28" s="158"/>
      <c r="S28" s="158"/>
      <c r="T28" s="158"/>
      <c r="U28" s="158"/>
      <c r="V28" s="158"/>
      <c r="W28" s="158"/>
      <c r="X28" s="158"/>
      <c r="Y28" s="72" t="s">
        <v>570</v>
      </c>
      <c r="Z28" s="1" t="s">
        <v>574</v>
      </c>
      <c r="AA28" s="1" t="s">
        <v>2083</v>
      </c>
      <c r="AB28" s="72" t="s">
        <v>2084</v>
      </c>
      <c r="AC28" s="1">
        <v>27</v>
      </c>
      <c r="AD28" s="1" t="s">
        <v>2085</v>
      </c>
      <c r="AE28" s="1" t="s">
        <v>2086</v>
      </c>
      <c r="AF28" s="1"/>
      <c r="AG28" s="1"/>
      <c r="AH28" s="1"/>
      <c r="AI28" s="1">
        <v>4</v>
      </c>
      <c r="AJ28" s="1" t="s">
        <v>421</v>
      </c>
      <c r="AK28" s="1" t="s">
        <v>2087</v>
      </c>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row>
    <row r="29" spans="1:80" ht="20.100000000000001" customHeight="1" x14ac:dyDescent="0.25">
      <c r="A29" s="156"/>
      <c r="B29" s="152"/>
      <c r="C29" s="152"/>
      <c r="D29" s="152"/>
      <c r="E29" s="152"/>
      <c r="F29" s="15"/>
      <c r="G29" s="152"/>
      <c r="H29" s="152"/>
      <c r="I29" s="152"/>
      <c r="J29" s="152"/>
      <c r="K29" s="1"/>
      <c r="L29" s="158"/>
      <c r="M29" s="158"/>
      <c r="N29" s="158"/>
      <c r="O29" s="158"/>
      <c r="P29" s="158"/>
      <c r="Q29" s="158"/>
      <c r="R29" s="158"/>
      <c r="S29" s="158"/>
      <c r="T29" s="158"/>
      <c r="U29" s="158"/>
      <c r="V29" s="158"/>
      <c r="W29" s="158"/>
      <c r="X29" s="158"/>
      <c r="Y29" s="72" t="s">
        <v>571</v>
      </c>
      <c r="Z29" s="1" t="s">
        <v>574</v>
      </c>
      <c r="AA29" s="1" t="s">
        <v>2088</v>
      </c>
      <c r="AB29" s="72" t="s">
        <v>2089</v>
      </c>
      <c r="AC29" s="1">
        <v>28</v>
      </c>
      <c r="AD29" s="1" t="s">
        <v>2090</v>
      </c>
      <c r="AE29" s="1" t="s">
        <v>2086</v>
      </c>
      <c r="AF29" s="1"/>
      <c r="AG29" s="1"/>
      <c r="AH29" s="1"/>
      <c r="AI29" s="1">
        <v>5</v>
      </c>
      <c r="AJ29" s="1" t="s">
        <v>421</v>
      </c>
      <c r="AK29" s="1" t="s">
        <v>2091</v>
      </c>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row>
    <row r="30" spans="1:80" ht="20.100000000000001" customHeight="1" x14ac:dyDescent="0.25">
      <c r="A30" s="154"/>
      <c r="B30" s="153"/>
      <c r="C30" s="150"/>
      <c r="D30" s="153"/>
      <c r="E30" s="153"/>
      <c r="F30" s="15"/>
      <c r="G30" s="157"/>
      <c r="H30" s="157"/>
      <c r="I30" s="153"/>
      <c r="J30" s="153"/>
      <c r="K30" s="1"/>
      <c r="L30" s="158" t="e">
        <f>VLOOKUP($A30,$Y$2:$AL$36,2,FALSE)</f>
        <v>#N/A</v>
      </c>
      <c r="M30" s="158" t="e">
        <f>VLOOKUP($A30,$Y$2:$AL$36,3,FALSE)</f>
        <v>#N/A</v>
      </c>
      <c r="N30" s="158" t="e">
        <f>VLOOKUP($A30,$Y$2:$AL$36,4,FALSE)</f>
        <v>#N/A</v>
      </c>
      <c r="O30" s="158" t="e">
        <f>VLOOKUP($A30,$Y$2:$AL$36,5,FALSE)</f>
        <v>#N/A</v>
      </c>
      <c r="P30" s="158" t="e">
        <f>VLOOKUP($A30,$Y$2:$AL$36,6,FALSE)</f>
        <v>#N/A</v>
      </c>
      <c r="Q30" s="158" t="e">
        <f>VLOOKUP($A30,$Y$2:$AL$36,7,FALSE)</f>
        <v>#N/A</v>
      </c>
      <c r="R30" s="158" t="e">
        <f>VLOOKUP($A30,$Y$2:$AL$36,8,FALSE)</f>
        <v>#N/A</v>
      </c>
      <c r="S30" s="158" t="e">
        <f>VLOOKUP($A30,$Y$2:$AL$36,9,FALSE)</f>
        <v>#N/A</v>
      </c>
      <c r="T30" s="158" t="e">
        <f>VLOOKUP($A30,$Y$2:$AL$36,10,FALSE)</f>
        <v>#N/A</v>
      </c>
      <c r="U30" s="158" t="e">
        <f>VLOOKUP($A30,$Y$2:$AL$36,11,FALSE)</f>
        <v>#N/A</v>
      </c>
      <c r="V30" s="158" t="e">
        <f>VLOOKUP($A30,$Y$2:$AL$36,12,FALSE)</f>
        <v>#N/A</v>
      </c>
      <c r="W30" s="158" t="e">
        <f>VLOOKUP($A30,$Y$2:$AL$36,13,FALSE)</f>
        <v>#N/A</v>
      </c>
      <c r="X30" s="158" t="e">
        <f>VLOOKUP($A30,$Y$2:$AL$36,14,FALSE)</f>
        <v>#N/A</v>
      </c>
      <c r="Y30" s="72" t="s">
        <v>2092</v>
      </c>
      <c r="Z30" s="1" t="s">
        <v>575</v>
      </c>
      <c r="AA30" s="1" t="s">
        <v>2093</v>
      </c>
      <c r="AB30" s="1" t="s">
        <v>2094</v>
      </c>
      <c r="AC30" s="1">
        <v>29</v>
      </c>
      <c r="AD30" s="1" t="s">
        <v>1990</v>
      </c>
      <c r="AE30" s="1" t="s">
        <v>1996</v>
      </c>
      <c r="AF30" s="1" t="s">
        <v>2095</v>
      </c>
      <c r="AG30" s="1" t="s">
        <v>2096</v>
      </c>
      <c r="AH30" s="1" t="s">
        <v>2097</v>
      </c>
      <c r="AI30" s="1">
        <v>8</v>
      </c>
      <c r="AJ30" s="1" t="s">
        <v>419</v>
      </c>
      <c r="AK30" s="1" t="s">
        <v>2098</v>
      </c>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row>
    <row r="31" spans="1:80" ht="20.100000000000001" customHeight="1" x14ac:dyDescent="0.25">
      <c r="A31" s="155"/>
      <c r="B31" s="151"/>
      <c r="C31" s="151"/>
      <c r="D31" s="151"/>
      <c r="E31" s="151"/>
      <c r="F31" s="15"/>
      <c r="G31" s="151"/>
      <c r="H31" s="151"/>
      <c r="I31" s="151"/>
      <c r="J31" s="151"/>
      <c r="K31" s="1"/>
      <c r="L31" s="158"/>
      <c r="M31" s="158"/>
      <c r="N31" s="158"/>
      <c r="O31" s="158"/>
      <c r="P31" s="158"/>
      <c r="Q31" s="158"/>
      <c r="R31" s="158"/>
      <c r="S31" s="158"/>
      <c r="T31" s="158"/>
      <c r="U31" s="158"/>
      <c r="V31" s="158"/>
      <c r="W31" s="158"/>
      <c r="X31" s="158"/>
      <c r="Y31" s="72" t="s">
        <v>2099</v>
      </c>
      <c r="Z31" s="1" t="s">
        <v>576</v>
      </c>
      <c r="AA31" s="1" t="s">
        <v>2100</v>
      </c>
      <c r="AB31" s="1" t="s">
        <v>2101</v>
      </c>
      <c r="AC31" s="1">
        <v>30</v>
      </c>
      <c r="AD31" s="1" t="s">
        <v>2102</v>
      </c>
      <c r="AE31" s="1" t="s">
        <v>2103</v>
      </c>
      <c r="AF31" s="1" t="s">
        <v>2104</v>
      </c>
      <c r="AG31" s="1" t="s">
        <v>2105</v>
      </c>
      <c r="AH31" s="1"/>
      <c r="AI31" s="1">
        <v>15</v>
      </c>
      <c r="AJ31" s="1" t="s">
        <v>419</v>
      </c>
      <c r="AK31" s="1" t="s">
        <v>2106</v>
      </c>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row>
    <row r="32" spans="1:80" ht="20.100000000000001" customHeight="1" x14ac:dyDescent="0.25">
      <c r="A32" s="155"/>
      <c r="B32" s="151"/>
      <c r="C32" s="151"/>
      <c r="D32" s="151"/>
      <c r="E32" s="151"/>
      <c r="F32" s="15"/>
      <c r="G32" s="151"/>
      <c r="H32" s="151"/>
      <c r="I32" s="151"/>
      <c r="J32" s="151"/>
      <c r="K32" s="1"/>
      <c r="L32" s="158"/>
      <c r="M32" s="158"/>
      <c r="N32" s="158"/>
      <c r="O32" s="158"/>
      <c r="P32" s="158"/>
      <c r="Q32" s="158"/>
      <c r="R32" s="158"/>
      <c r="S32" s="158"/>
      <c r="T32" s="158"/>
      <c r="U32" s="158"/>
      <c r="V32" s="158"/>
      <c r="W32" s="158"/>
      <c r="X32" s="158"/>
      <c r="Y32" s="72" t="s">
        <v>572</v>
      </c>
      <c r="Z32" s="1" t="s">
        <v>575</v>
      </c>
      <c r="AA32" s="1" t="s">
        <v>2107</v>
      </c>
      <c r="AB32" s="1" t="s">
        <v>2108</v>
      </c>
      <c r="AC32" s="1">
        <v>31</v>
      </c>
      <c r="AD32" s="1" t="s">
        <v>2109</v>
      </c>
      <c r="AE32" s="1" t="s">
        <v>2110</v>
      </c>
      <c r="AF32" s="1" t="s">
        <v>2111</v>
      </c>
      <c r="AG32" s="1" t="s">
        <v>2112</v>
      </c>
      <c r="AH32" s="1"/>
      <c r="AI32" s="1">
        <v>8</v>
      </c>
      <c r="AJ32" s="1" t="s">
        <v>419</v>
      </c>
      <c r="AK32" s="1" t="s">
        <v>2113</v>
      </c>
      <c r="AL32" s="1" t="s">
        <v>720</v>
      </c>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row>
    <row r="33" spans="1:80" ht="20.100000000000001" customHeight="1" x14ac:dyDescent="0.25">
      <c r="A33" s="155"/>
      <c r="B33" s="151"/>
      <c r="C33" s="151"/>
      <c r="D33" s="151"/>
      <c r="E33" s="151"/>
      <c r="F33" s="15"/>
      <c r="G33" s="151"/>
      <c r="H33" s="151"/>
      <c r="I33" s="151"/>
      <c r="J33" s="151"/>
      <c r="K33" s="1"/>
      <c r="L33" s="158"/>
      <c r="M33" s="158"/>
      <c r="N33" s="158"/>
      <c r="O33" s="158"/>
      <c r="P33" s="158"/>
      <c r="Q33" s="158"/>
      <c r="R33" s="158"/>
      <c r="S33" s="158"/>
      <c r="T33" s="158"/>
      <c r="U33" s="158"/>
      <c r="V33" s="158"/>
      <c r="W33" s="158"/>
      <c r="X33" s="158"/>
      <c r="Y33" s="72" t="s">
        <v>573</v>
      </c>
      <c r="Z33" s="1" t="s">
        <v>575</v>
      </c>
      <c r="AA33" s="1" t="s">
        <v>2114</v>
      </c>
      <c r="AB33" s="1" t="s">
        <v>2115</v>
      </c>
      <c r="AC33" s="1">
        <v>32</v>
      </c>
      <c r="AD33" s="1" t="s">
        <v>2116</v>
      </c>
      <c r="AE33" s="1"/>
      <c r="AF33" s="1"/>
      <c r="AG33" s="1"/>
      <c r="AH33" s="1"/>
      <c r="AI33" s="1">
        <v>8</v>
      </c>
      <c r="AJ33" s="1" t="s">
        <v>419</v>
      </c>
      <c r="AK33" s="1" t="s">
        <v>2117</v>
      </c>
      <c r="AL33" s="1" t="s">
        <v>720</v>
      </c>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row>
    <row r="34" spans="1:80" ht="20.100000000000001" customHeight="1" x14ac:dyDescent="0.25">
      <c r="A34" s="156"/>
      <c r="B34" s="152"/>
      <c r="C34" s="152"/>
      <c r="D34" s="152"/>
      <c r="E34" s="152"/>
      <c r="F34" s="15"/>
      <c r="G34" s="152"/>
      <c r="H34" s="152"/>
      <c r="I34" s="152"/>
      <c r="J34" s="152"/>
      <c r="K34" s="1"/>
      <c r="L34" s="158"/>
      <c r="M34" s="158"/>
      <c r="N34" s="158"/>
      <c r="O34" s="158"/>
      <c r="P34" s="158"/>
      <c r="Q34" s="158"/>
      <c r="R34" s="158"/>
      <c r="S34" s="158"/>
      <c r="T34" s="158"/>
      <c r="U34" s="158"/>
      <c r="V34" s="158"/>
      <c r="W34" s="158"/>
      <c r="X34" s="158"/>
      <c r="Y34" s="72" t="s">
        <v>2118</v>
      </c>
      <c r="Z34" s="1" t="s">
        <v>574</v>
      </c>
      <c r="AA34" s="1" t="s">
        <v>2114</v>
      </c>
      <c r="AB34" s="1" t="s">
        <v>2119</v>
      </c>
      <c r="AC34" s="1">
        <v>33</v>
      </c>
      <c r="AD34" s="1" t="s">
        <v>2120</v>
      </c>
      <c r="AE34" s="1"/>
      <c r="AF34" s="1"/>
      <c r="AG34" s="1"/>
      <c r="AH34" s="1"/>
      <c r="AI34" s="1">
        <v>4</v>
      </c>
      <c r="AJ34" s="1" t="s">
        <v>421</v>
      </c>
      <c r="AK34" s="1" t="s">
        <v>2121</v>
      </c>
      <c r="AL34" s="1" t="s">
        <v>720</v>
      </c>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row>
    <row r="35" spans="1:80" ht="20.100000000000001" customHeight="1" x14ac:dyDescent="0.25">
      <c r="A35" s="154"/>
      <c r="B35" s="153"/>
      <c r="C35" s="150"/>
      <c r="D35" s="153"/>
      <c r="E35" s="153"/>
      <c r="F35" s="15"/>
      <c r="G35" s="157"/>
      <c r="H35" s="157"/>
      <c r="I35" s="153"/>
      <c r="J35" s="153"/>
      <c r="K35" s="1"/>
      <c r="L35" s="158" t="e">
        <f>VLOOKUP($A35,$Y$2:$AL$36,2,FALSE)</f>
        <v>#N/A</v>
      </c>
      <c r="M35" s="158" t="e">
        <f>VLOOKUP($A35,$Y$2:$AL$36,3,FALSE)</f>
        <v>#N/A</v>
      </c>
      <c r="N35" s="158" t="e">
        <f>VLOOKUP($A35,$Y$2:$AL$36,4,FALSE)</f>
        <v>#N/A</v>
      </c>
      <c r="O35" s="158" t="e">
        <f>VLOOKUP($A35,$Y$2:$AL$36,5,FALSE)</f>
        <v>#N/A</v>
      </c>
      <c r="P35" s="158" t="e">
        <f>VLOOKUP($A35,$Y$2:$AL$36,6,FALSE)</f>
        <v>#N/A</v>
      </c>
      <c r="Q35" s="158" t="e">
        <f>VLOOKUP($A35,$Y$2:$AL$36,7,FALSE)</f>
        <v>#N/A</v>
      </c>
      <c r="R35" s="158" t="e">
        <f>VLOOKUP($A35,$Y$2:$AL$36,8,FALSE)</f>
        <v>#N/A</v>
      </c>
      <c r="S35" s="158" t="e">
        <f>VLOOKUP($A35,$Y$2:$AL$36,9,FALSE)</f>
        <v>#N/A</v>
      </c>
      <c r="T35" s="158" t="e">
        <f>VLOOKUP($A35,$Y$2:$AL$36,10,FALSE)</f>
        <v>#N/A</v>
      </c>
      <c r="U35" s="158" t="e">
        <f>VLOOKUP($A35,$Y$2:$AL$36,11,FALSE)</f>
        <v>#N/A</v>
      </c>
      <c r="V35" s="158" t="e">
        <f>VLOOKUP($A35,$Y$2:$AL$36,12,FALSE)</f>
        <v>#N/A</v>
      </c>
      <c r="W35" s="158" t="e">
        <f>VLOOKUP($A35,$Y$2:$AL$36,13,FALSE)</f>
        <v>#N/A</v>
      </c>
      <c r="X35" s="158" t="e">
        <f>VLOOKUP($A35,$Y$2:$AL$36,14,FALSE)</f>
        <v>#N/A</v>
      </c>
      <c r="Y35" s="72" t="s">
        <v>2122</v>
      </c>
      <c r="Z35" s="1" t="s">
        <v>576</v>
      </c>
      <c r="AA35" s="1" t="s">
        <v>2123</v>
      </c>
      <c r="AB35" s="1" t="s">
        <v>2124</v>
      </c>
      <c r="AC35" s="1">
        <v>34</v>
      </c>
      <c r="AD35" s="1" t="s">
        <v>2116</v>
      </c>
      <c r="AE35" s="1"/>
      <c r="AF35" s="1"/>
      <c r="AG35" s="1"/>
      <c r="AH35" s="1"/>
      <c r="AI35" s="1">
        <v>12</v>
      </c>
      <c r="AJ35" s="1" t="s">
        <v>419</v>
      </c>
      <c r="AK35" s="1" t="s">
        <v>2125</v>
      </c>
      <c r="AL35" s="1" t="s">
        <v>720</v>
      </c>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row>
    <row r="36" spans="1:80" ht="20.100000000000001" customHeight="1" x14ac:dyDescent="0.25">
      <c r="A36" s="155"/>
      <c r="B36" s="151"/>
      <c r="C36" s="151"/>
      <c r="D36" s="151"/>
      <c r="E36" s="151"/>
      <c r="F36" s="15"/>
      <c r="G36" s="151"/>
      <c r="H36" s="151"/>
      <c r="I36" s="151"/>
      <c r="J36" s="151"/>
      <c r="K36" s="1"/>
      <c r="L36" s="158"/>
      <c r="M36" s="158"/>
      <c r="N36" s="158"/>
      <c r="O36" s="158"/>
      <c r="P36" s="158"/>
      <c r="Q36" s="158"/>
      <c r="R36" s="158"/>
      <c r="S36" s="158"/>
      <c r="T36" s="158"/>
      <c r="U36" s="158"/>
      <c r="V36" s="158"/>
      <c r="W36" s="158"/>
      <c r="X36" s="158"/>
      <c r="Y36" s="72" t="s">
        <v>416</v>
      </c>
      <c r="Z36" s="1" t="s">
        <v>575</v>
      </c>
      <c r="AA36" s="1" t="s">
        <v>2126</v>
      </c>
      <c r="AB36" s="1" t="s">
        <v>2127</v>
      </c>
      <c r="AC36" s="1">
        <v>35</v>
      </c>
      <c r="AD36" s="1" t="s">
        <v>2128</v>
      </c>
      <c r="AE36" s="1"/>
      <c r="AF36" s="1"/>
      <c r="AG36" s="1"/>
      <c r="AH36" s="1"/>
      <c r="AI36" s="1">
        <v>8</v>
      </c>
      <c r="AJ36" s="1" t="s">
        <v>419</v>
      </c>
      <c r="AK36" s="1" t="s">
        <v>2129</v>
      </c>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row>
    <row r="37" spans="1:80" ht="20.100000000000001" customHeight="1" x14ac:dyDescent="0.25">
      <c r="A37" s="155"/>
      <c r="B37" s="151"/>
      <c r="C37" s="151"/>
      <c r="D37" s="151"/>
      <c r="E37" s="151"/>
      <c r="F37" s="15"/>
      <c r="G37" s="151"/>
      <c r="H37" s="151"/>
      <c r="I37" s="151"/>
      <c r="J37" s="151"/>
      <c r="K37" s="1"/>
      <c r="L37" s="158"/>
      <c r="M37" s="158"/>
      <c r="N37" s="158"/>
      <c r="O37" s="158"/>
      <c r="P37" s="158"/>
      <c r="Q37" s="158"/>
      <c r="R37" s="158"/>
      <c r="S37" s="158"/>
      <c r="T37" s="158"/>
      <c r="U37" s="158"/>
      <c r="V37" s="158"/>
      <c r="W37" s="158"/>
      <c r="X37" s="158"/>
      <c r="Y37" s="72"/>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row>
    <row r="38" spans="1:80" ht="20.100000000000001" customHeight="1" x14ac:dyDescent="0.25">
      <c r="A38" s="155"/>
      <c r="B38" s="151"/>
      <c r="C38" s="151"/>
      <c r="D38" s="151"/>
      <c r="E38" s="151"/>
      <c r="F38" s="15"/>
      <c r="G38" s="151"/>
      <c r="H38" s="151"/>
      <c r="I38" s="151"/>
      <c r="J38" s="151"/>
      <c r="K38" s="1"/>
      <c r="L38" s="158"/>
      <c r="M38" s="158"/>
      <c r="N38" s="158"/>
      <c r="O38" s="158"/>
      <c r="P38" s="158"/>
      <c r="Q38" s="158"/>
      <c r="R38" s="158"/>
      <c r="S38" s="158"/>
      <c r="T38" s="158"/>
      <c r="U38" s="158"/>
      <c r="V38" s="158"/>
      <c r="W38" s="158"/>
      <c r="X38" s="158"/>
      <c r="Y38" s="72"/>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row>
    <row r="39" spans="1:80" ht="20.100000000000001" customHeight="1" x14ac:dyDescent="0.25">
      <c r="A39" s="156"/>
      <c r="B39" s="152"/>
      <c r="C39" s="152"/>
      <c r="D39" s="152"/>
      <c r="E39" s="152"/>
      <c r="F39" s="15"/>
      <c r="G39" s="152"/>
      <c r="H39" s="152"/>
      <c r="I39" s="152"/>
      <c r="J39" s="152"/>
      <c r="K39" s="1"/>
      <c r="L39" s="158"/>
      <c r="M39" s="158"/>
      <c r="N39" s="158"/>
      <c r="O39" s="158"/>
      <c r="P39" s="158"/>
      <c r="Q39" s="158"/>
      <c r="R39" s="158"/>
      <c r="S39" s="158"/>
      <c r="T39" s="158"/>
      <c r="U39" s="158"/>
      <c r="V39" s="158"/>
      <c r="W39" s="158"/>
      <c r="X39" s="158"/>
      <c r="Y39" s="72"/>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row>
    <row r="40" spans="1:80" ht="20.100000000000001" customHeight="1" x14ac:dyDescent="0.25">
      <c r="A40" s="154"/>
      <c r="B40" s="153"/>
      <c r="C40" s="150"/>
      <c r="D40" s="153"/>
      <c r="E40" s="153"/>
      <c r="F40" s="15"/>
      <c r="G40" s="157"/>
      <c r="H40" s="157"/>
      <c r="I40" s="153"/>
      <c r="J40" s="153"/>
      <c r="K40" s="1"/>
      <c r="L40" s="158" t="e">
        <f>VLOOKUP($A40,$Y$2:$AL$36,2,FALSE)</f>
        <v>#N/A</v>
      </c>
      <c r="M40" s="158" t="e">
        <f>VLOOKUP($A40,$Y$2:$AL$36,3,FALSE)</f>
        <v>#N/A</v>
      </c>
      <c r="N40" s="158" t="e">
        <f>VLOOKUP($A40,$Y$2:$AL$36,4,FALSE)</f>
        <v>#N/A</v>
      </c>
      <c r="O40" s="158" t="e">
        <f>VLOOKUP($A40,$Y$2:$AL$36,5,FALSE)</f>
        <v>#N/A</v>
      </c>
      <c r="P40" s="158" t="e">
        <f>VLOOKUP($A40,$Y$2:$AL$36,6,FALSE)</f>
        <v>#N/A</v>
      </c>
      <c r="Q40" s="158" t="e">
        <f>VLOOKUP($A40,$Y$2:$AL$36,7,FALSE)</f>
        <v>#N/A</v>
      </c>
      <c r="R40" s="158" t="e">
        <f>VLOOKUP($A40,$Y$2:$AL$36,8,FALSE)</f>
        <v>#N/A</v>
      </c>
      <c r="S40" s="158" t="e">
        <f>VLOOKUP($A40,$Y$2:$AL$36,9,FALSE)</f>
        <v>#N/A</v>
      </c>
      <c r="T40" s="158" t="e">
        <f>VLOOKUP($A40,$Y$2:$AL$36,10,FALSE)</f>
        <v>#N/A</v>
      </c>
      <c r="U40" s="158" t="e">
        <f>VLOOKUP($A40,$Y$2:$AL$36,11,FALSE)</f>
        <v>#N/A</v>
      </c>
      <c r="V40" s="158" t="e">
        <f>VLOOKUP($A40,$Y$2:$AL$36,12,FALSE)</f>
        <v>#N/A</v>
      </c>
      <c r="W40" s="158" t="e">
        <f>VLOOKUP($A40,$Y$2:$AL$36,13,FALSE)</f>
        <v>#N/A</v>
      </c>
      <c r="X40" s="158" t="e">
        <f>VLOOKUP($A40,$Y$2:$AL$36,14,FALSE)</f>
        <v>#N/A</v>
      </c>
      <c r="Y40" s="72"/>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row>
    <row r="41" spans="1:80" ht="20.100000000000001" customHeight="1" x14ac:dyDescent="0.25">
      <c r="A41" s="155"/>
      <c r="B41" s="151"/>
      <c r="C41" s="151"/>
      <c r="D41" s="151"/>
      <c r="E41" s="151"/>
      <c r="F41" s="15"/>
      <c r="G41" s="151"/>
      <c r="H41" s="151"/>
      <c r="I41" s="151"/>
      <c r="J41" s="151"/>
      <c r="K41" s="1"/>
      <c r="L41" s="158"/>
      <c r="M41" s="158"/>
      <c r="N41" s="158"/>
      <c r="O41" s="158"/>
      <c r="P41" s="158"/>
      <c r="Q41" s="158"/>
      <c r="R41" s="158"/>
      <c r="S41" s="158"/>
      <c r="T41" s="158"/>
      <c r="U41" s="158"/>
      <c r="V41" s="158"/>
      <c r="W41" s="158"/>
      <c r="X41" s="158"/>
      <c r="Y41" s="72"/>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row>
    <row r="42" spans="1:80" ht="20.100000000000001" customHeight="1" x14ac:dyDescent="0.25">
      <c r="A42" s="155"/>
      <c r="B42" s="151"/>
      <c r="C42" s="151"/>
      <c r="D42" s="151"/>
      <c r="E42" s="151"/>
      <c r="F42" s="15"/>
      <c r="G42" s="151"/>
      <c r="H42" s="151"/>
      <c r="I42" s="151"/>
      <c r="J42" s="151"/>
      <c r="K42" s="1"/>
      <c r="L42" s="158"/>
      <c r="M42" s="158"/>
      <c r="N42" s="158"/>
      <c r="O42" s="158"/>
      <c r="P42" s="158"/>
      <c r="Q42" s="158"/>
      <c r="R42" s="158"/>
      <c r="S42" s="158"/>
      <c r="T42" s="158"/>
      <c r="U42" s="158"/>
      <c r="V42" s="158"/>
      <c r="W42" s="158"/>
      <c r="X42" s="158"/>
      <c r="Y42" s="72"/>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row>
    <row r="43" spans="1:80" ht="20.100000000000001" customHeight="1" x14ac:dyDescent="0.25">
      <c r="A43" s="155"/>
      <c r="B43" s="151"/>
      <c r="C43" s="151"/>
      <c r="D43" s="151"/>
      <c r="E43" s="151"/>
      <c r="F43" s="15"/>
      <c r="G43" s="151"/>
      <c r="H43" s="151"/>
      <c r="I43" s="151"/>
      <c r="J43" s="151"/>
      <c r="K43" s="1"/>
      <c r="L43" s="158"/>
      <c r="M43" s="158"/>
      <c r="N43" s="158"/>
      <c r="O43" s="158"/>
      <c r="P43" s="158"/>
      <c r="Q43" s="158"/>
      <c r="R43" s="158"/>
      <c r="S43" s="158"/>
      <c r="T43" s="158"/>
      <c r="U43" s="158"/>
      <c r="V43" s="158"/>
      <c r="W43" s="158"/>
      <c r="X43" s="158"/>
      <c r="Y43" s="72"/>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row>
    <row r="44" spans="1:80" ht="20.100000000000001" customHeight="1" x14ac:dyDescent="0.25">
      <c r="A44" s="156"/>
      <c r="B44" s="152"/>
      <c r="C44" s="152"/>
      <c r="D44" s="152"/>
      <c r="E44" s="152"/>
      <c r="F44" s="15"/>
      <c r="G44" s="152"/>
      <c r="H44" s="152"/>
      <c r="I44" s="152"/>
      <c r="J44" s="152"/>
      <c r="K44" s="1"/>
      <c r="L44" s="158"/>
      <c r="M44" s="158"/>
      <c r="N44" s="158"/>
      <c r="O44" s="158"/>
      <c r="P44" s="158"/>
      <c r="Q44" s="158"/>
      <c r="R44" s="158"/>
      <c r="S44" s="158"/>
      <c r="T44" s="158"/>
      <c r="U44" s="158"/>
      <c r="V44" s="158"/>
      <c r="W44" s="158"/>
      <c r="X44" s="158"/>
      <c r="Y44" s="72"/>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row>
    <row r="45" spans="1:80" ht="20.100000000000001" customHeight="1" x14ac:dyDescent="0.25">
      <c r="A45" s="154"/>
      <c r="B45" s="153"/>
      <c r="C45" s="150"/>
      <c r="D45" s="153"/>
      <c r="E45" s="153"/>
      <c r="F45" s="15"/>
      <c r="G45" s="157"/>
      <c r="H45" s="157"/>
      <c r="I45" s="153"/>
      <c r="J45" s="153"/>
      <c r="K45" s="1"/>
      <c r="L45" s="158" t="e">
        <f>VLOOKUP($A45,$Y$2:$AL$36,2,FALSE)</f>
        <v>#N/A</v>
      </c>
      <c r="M45" s="158" t="e">
        <f>VLOOKUP($A45,$Y$2:$AL$36,3,FALSE)</f>
        <v>#N/A</v>
      </c>
      <c r="N45" s="158" t="e">
        <f>VLOOKUP($A45,$Y$2:$AL$36,4,FALSE)</f>
        <v>#N/A</v>
      </c>
      <c r="O45" s="158" t="e">
        <f>VLOOKUP($A45,$Y$2:$AL$36,5,FALSE)</f>
        <v>#N/A</v>
      </c>
      <c r="P45" s="158" t="e">
        <f>VLOOKUP($A45,$Y$2:$AL$36,6,FALSE)</f>
        <v>#N/A</v>
      </c>
      <c r="Q45" s="158" t="e">
        <f>VLOOKUP($A45,$Y$2:$AL$36,7,FALSE)</f>
        <v>#N/A</v>
      </c>
      <c r="R45" s="158" t="e">
        <f>VLOOKUP($A45,$Y$2:$AL$36,8,FALSE)</f>
        <v>#N/A</v>
      </c>
      <c r="S45" s="158" t="e">
        <f>VLOOKUP($A45,$Y$2:$AL$36,9,FALSE)</f>
        <v>#N/A</v>
      </c>
      <c r="T45" s="158" t="e">
        <f>VLOOKUP($A45,$Y$2:$AL$36,10,FALSE)</f>
        <v>#N/A</v>
      </c>
      <c r="U45" s="158" t="e">
        <f>VLOOKUP($A45,$Y$2:$AL$36,11,FALSE)</f>
        <v>#N/A</v>
      </c>
      <c r="V45" s="158" t="e">
        <f>VLOOKUP($A45,$Y$2:$AL$36,12,FALSE)</f>
        <v>#N/A</v>
      </c>
      <c r="W45" s="158" t="e">
        <f>VLOOKUP($A45,$Y$2:$AL$36,13,FALSE)</f>
        <v>#N/A</v>
      </c>
      <c r="X45" s="158" t="e">
        <f>VLOOKUP($A45,$Y$2:$AL$36,14,FALSE)</f>
        <v>#N/A</v>
      </c>
      <c r="Y45" s="72"/>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row>
    <row r="46" spans="1:80" ht="20.100000000000001" customHeight="1" x14ac:dyDescent="0.25">
      <c r="A46" s="155"/>
      <c r="B46" s="151"/>
      <c r="C46" s="151"/>
      <c r="D46" s="151"/>
      <c r="E46" s="151"/>
      <c r="F46" s="15"/>
      <c r="G46" s="151"/>
      <c r="H46" s="151"/>
      <c r="I46" s="151"/>
      <c r="J46" s="151"/>
      <c r="K46" s="1"/>
      <c r="L46" s="158"/>
      <c r="M46" s="158"/>
      <c r="N46" s="158"/>
      <c r="O46" s="158"/>
      <c r="P46" s="158"/>
      <c r="Q46" s="158"/>
      <c r="R46" s="158"/>
      <c r="S46" s="158"/>
      <c r="T46" s="158"/>
      <c r="U46" s="158"/>
      <c r="V46" s="158"/>
      <c r="W46" s="158"/>
      <c r="X46" s="158"/>
      <c r="Y46" s="72"/>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row>
    <row r="47" spans="1:80" ht="20.100000000000001" customHeight="1" x14ac:dyDescent="0.25">
      <c r="A47" s="155"/>
      <c r="B47" s="151"/>
      <c r="C47" s="151"/>
      <c r="D47" s="151"/>
      <c r="E47" s="151"/>
      <c r="F47" s="15"/>
      <c r="G47" s="151"/>
      <c r="H47" s="151"/>
      <c r="I47" s="151"/>
      <c r="J47" s="151"/>
      <c r="K47" s="1"/>
      <c r="L47" s="158"/>
      <c r="M47" s="158"/>
      <c r="N47" s="158"/>
      <c r="O47" s="158"/>
      <c r="P47" s="158"/>
      <c r="Q47" s="158"/>
      <c r="R47" s="158"/>
      <c r="S47" s="158"/>
      <c r="T47" s="158"/>
      <c r="U47" s="158"/>
      <c r="V47" s="158"/>
      <c r="W47" s="158"/>
      <c r="X47" s="158"/>
      <c r="Y47" s="72"/>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row>
    <row r="48" spans="1:80" ht="20.100000000000001" customHeight="1" x14ac:dyDescent="0.25">
      <c r="A48" s="155"/>
      <c r="B48" s="151"/>
      <c r="C48" s="151"/>
      <c r="D48" s="151"/>
      <c r="E48" s="151"/>
      <c r="F48" s="15"/>
      <c r="G48" s="151"/>
      <c r="H48" s="151"/>
      <c r="I48" s="151"/>
      <c r="J48" s="151"/>
      <c r="K48" s="1"/>
      <c r="L48" s="158"/>
      <c r="M48" s="158"/>
      <c r="N48" s="158"/>
      <c r="O48" s="158"/>
      <c r="P48" s="158"/>
      <c r="Q48" s="158"/>
      <c r="R48" s="158"/>
      <c r="S48" s="158"/>
      <c r="T48" s="158"/>
      <c r="U48" s="158"/>
      <c r="V48" s="158"/>
      <c r="W48" s="158"/>
      <c r="X48" s="158"/>
      <c r="Y48" s="72"/>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row>
    <row r="49" spans="1:80" ht="20.100000000000001" customHeight="1" x14ac:dyDescent="0.25">
      <c r="A49" s="156"/>
      <c r="B49" s="152"/>
      <c r="C49" s="152"/>
      <c r="D49" s="152"/>
      <c r="E49" s="152"/>
      <c r="F49" s="15"/>
      <c r="G49" s="152"/>
      <c r="H49" s="152"/>
      <c r="I49" s="152"/>
      <c r="J49" s="152"/>
      <c r="K49" s="1"/>
      <c r="L49" s="158"/>
      <c r="M49" s="158"/>
      <c r="N49" s="158"/>
      <c r="O49" s="158"/>
      <c r="P49" s="158"/>
      <c r="Q49" s="158"/>
      <c r="R49" s="158"/>
      <c r="S49" s="158"/>
      <c r="T49" s="158"/>
      <c r="U49" s="158"/>
      <c r="V49" s="158"/>
      <c r="W49" s="158"/>
      <c r="X49" s="158"/>
      <c r="Y49" s="72"/>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row>
    <row r="50" spans="1:80" ht="20.100000000000001" customHeight="1" x14ac:dyDescent="0.25">
      <c r="A50" s="154"/>
      <c r="B50" s="153"/>
      <c r="C50" s="150"/>
      <c r="D50" s="153"/>
      <c r="E50" s="153"/>
      <c r="F50" s="15"/>
      <c r="G50" s="157"/>
      <c r="H50" s="157"/>
      <c r="I50" s="153"/>
      <c r="J50" s="153"/>
      <c r="K50" s="1"/>
      <c r="L50" s="158" t="e">
        <f>VLOOKUP($A50,$Y$2:$AL$36,2,FALSE)</f>
        <v>#N/A</v>
      </c>
      <c r="M50" s="158" t="e">
        <f>VLOOKUP($A50,$Y$2:$AL$36,3,FALSE)</f>
        <v>#N/A</v>
      </c>
      <c r="N50" s="158" t="e">
        <f>VLOOKUP($A50,$Y$2:$AL$36,4,FALSE)</f>
        <v>#N/A</v>
      </c>
      <c r="O50" s="158" t="e">
        <f>VLOOKUP($A50,$Y$2:$AL$36,5,FALSE)</f>
        <v>#N/A</v>
      </c>
      <c r="P50" s="158" t="e">
        <f>VLOOKUP($A50,$Y$2:$AL$36,6,FALSE)</f>
        <v>#N/A</v>
      </c>
      <c r="Q50" s="158" t="e">
        <f>VLOOKUP($A50,$Y$2:$AL$36,7,FALSE)</f>
        <v>#N/A</v>
      </c>
      <c r="R50" s="158" t="e">
        <f>VLOOKUP($A50,$Y$2:$AL$36,8,FALSE)</f>
        <v>#N/A</v>
      </c>
      <c r="S50" s="158" t="e">
        <f>VLOOKUP($A50,$Y$2:$AL$36,9,FALSE)</f>
        <v>#N/A</v>
      </c>
      <c r="T50" s="158" t="e">
        <f>VLOOKUP($A50,$Y$2:$AL$36,10,FALSE)</f>
        <v>#N/A</v>
      </c>
      <c r="U50" s="158" t="e">
        <f>VLOOKUP($A50,$Y$2:$AL$36,11,FALSE)</f>
        <v>#N/A</v>
      </c>
      <c r="V50" s="158" t="e">
        <f>VLOOKUP($A50,$Y$2:$AL$36,12,FALSE)</f>
        <v>#N/A</v>
      </c>
      <c r="W50" s="158" t="e">
        <f>VLOOKUP($A50,$Y$2:$AL$36,13,FALSE)</f>
        <v>#N/A</v>
      </c>
      <c r="X50" s="158" t="e">
        <f>VLOOKUP($A50,$Y$2:$AL$36,14,FALSE)</f>
        <v>#N/A</v>
      </c>
      <c r="Y50" s="72"/>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row>
    <row r="51" spans="1:80" ht="20.100000000000001" customHeight="1" x14ac:dyDescent="0.25">
      <c r="A51" s="155"/>
      <c r="B51" s="151"/>
      <c r="C51" s="151"/>
      <c r="D51" s="151"/>
      <c r="E51" s="151"/>
      <c r="F51" s="15"/>
      <c r="G51" s="151"/>
      <c r="H51" s="151"/>
      <c r="I51" s="151"/>
      <c r="J51" s="151"/>
      <c r="K51" s="1"/>
      <c r="L51" s="158"/>
      <c r="M51" s="158"/>
      <c r="N51" s="158"/>
      <c r="O51" s="158"/>
      <c r="P51" s="158"/>
      <c r="Q51" s="158"/>
      <c r="R51" s="158"/>
      <c r="S51" s="158"/>
      <c r="T51" s="158"/>
      <c r="U51" s="158"/>
      <c r="V51" s="158"/>
      <c r="W51" s="158"/>
      <c r="X51" s="158"/>
      <c r="Y51" s="72"/>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row>
    <row r="52" spans="1:80" ht="20.100000000000001" customHeight="1" x14ac:dyDescent="0.25">
      <c r="A52" s="155"/>
      <c r="B52" s="151"/>
      <c r="C52" s="151"/>
      <c r="D52" s="151"/>
      <c r="E52" s="151"/>
      <c r="F52" s="15"/>
      <c r="G52" s="151"/>
      <c r="H52" s="151"/>
      <c r="I52" s="151"/>
      <c r="J52" s="151"/>
      <c r="K52" s="1"/>
      <c r="L52" s="158"/>
      <c r="M52" s="158"/>
      <c r="N52" s="158"/>
      <c r="O52" s="158"/>
      <c r="P52" s="158"/>
      <c r="Q52" s="158"/>
      <c r="R52" s="158"/>
      <c r="S52" s="158"/>
      <c r="T52" s="158"/>
      <c r="U52" s="158"/>
      <c r="V52" s="158"/>
      <c r="W52" s="158"/>
      <c r="X52" s="158"/>
      <c r="Y52" s="72"/>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row>
    <row r="53" spans="1:80" ht="20.100000000000001" customHeight="1" x14ac:dyDescent="0.25">
      <c r="A53" s="155"/>
      <c r="B53" s="151"/>
      <c r="C53" s="151"/>
      <c r="D53" s="151"/>
      <c r="E53" s="151"/>
      <c r="F53" s="15"/>
      <c r="G53" s="151"/>
      <c r="H53" s="151"/>
      <c r="I53" s="151"/>
      <c r="J53" s="151"/>
      <c r="K53" s="1"/>
      <c r="L53" s="158"/>
      <c r="M53" s="158"/>
      <c r="N53" s="158"/>
      <c r="O53" s="158"/>
      <c r="P53" s="158"/>
      <c r="Q53" s="158"/>
      <c r="R53" s="158"/>
      <c r="S53" s="158"/>
      <c r="T53" s="158"/>
      <c r="U53" s="158"/>
      <c r="V53" s="158"/>
      <c r="W53" s="158"/>
      <c r="X53" s="158"/>
      <c r="Y53" s="72"/>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row>
    <row r="54" spans="1:80" ht="20.100000000000001" customHeight="1" x14ac:dyDescent="0.25">
      <c r="A54" s="156"/>
      <c r="B54" s="152"/>
      <c r="C54" s="152"/>
      <c r="D54" s="152"/>
      <c r="E54" s="152"/>
      <c r="F54" s="15"/>
      <c r="G54" s="152"/>
      <c r="H54" s="152"/>
      <c r="I54" s="152"/>
      <c r="J54" s="152"/>
      <c r="K54" s="1"/>
      <c r="L54" s="158"/>
      <c r="M54" s="158"/>
      <c r="N54" s="158"/>
      <c r="O54" s="158"/>
      <c r="P54" s="158"/>
      <c r="Q54" s="158"/>
      <c r="R54" s="158"/>
      <c r="S54" s="158"/>
      <c r="T54" s="158"/>
      <c r="U54" s="158"/>
      <c r="V54" s="158"/>
      <c r="W54" s="158"/>
      <c r="X54" s="158"/>
      <c r="Y54" s="72"/>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row>
    <row r="55" spans="1:80" ht="20.100000000000001" customHeight="1" x14ac:dyDescent="0.25">
      <c r="A55" s="154"/>
      <c r="B55" s="153"/>
      <c r="C55" s="150"/>
      <c r="D55" s="153"/>
      <c r="E55" s="153"/>
      <c r="F55" s="15"/>
      <c r="G55" s="157"/>
      <c r="H55" s="157"/>
      <c r="I55" s="153"/>
      <c r="J55" s="153"/>
      <c r="K55" s="1"/>
      <c r="L55" s="158" t="e">
        <f>VLOOKUP($A55,$Y$2:$AL$36,2,FALSE)</f>
        <v>#N/A</v>
      </c>
      <c r="M55" s="158" t="e">
        <f>VLOOKUP($A55,$Y$2:$AL$36,3,FALSE)</f>
        <v>#N/A</v>
      </c>
      <c r="N55" s="158" t="e">
        <f>VLOOKUP($A55,$Y$2:$AL$36,4,FALSE)</f>
        <v>#N/A</v>
      </c>
      <c r="O55" s="158" t="e">
        <f>VLOOKUP($A55,$Y$2:$AL$36,5,FALSE)</f>
        <v>#N/A</v>
      </c>
      <c r="P55" s="158" t="e">
        <f>VLOOKUP($A55,$Y$2:$AL$36,6,FALSE)</f>
        <v>#N/A</v>
      </c>
      <c r="Q55" s="158" t="e">
        <f>VLOOKUP($A55,$Y$2:$AL$36,7,FALSE)</f>
        <v>#N/A</v>
      </c>
      <c r="R55" s="158" t="e">
        <f>VLOOKUP($A55,$Y$2:$AL$36,8,FALSE)</f>
        <v>#N/A</v>
      </c>
      <c r="S55" s="158" t="e">
        <f>VLOOKUP($A55,$Y$2:$AL$36,9,FALSE)</f>
        <v>#N/A</v>
      </c>
      <c r="T55" s="158" t="e">
        <f>VLOOKUP($A55,$Y$2:$AL$36,10,FALSE)</f>
        <v>#N/A</v>
      </c>
      <c r="U55" s="158" t="e">
        <f>VLOOKUP($A55,$Y$2:$AL$36,11,FALSE)</f>
        <v>#N/A</v>
      </c>
      <c r="V55" s="158" t="e">
        <f>VLOOKUP($A55,$Y$2:$AL$36,12,FALSE)</f>
        <v>#N/A</v>
      </c>
      <c r="W55" s="158" t="e">
        <f>VLOOKUP($A55,$Y$2:$AL$36,13,FALSE)</f>
        <v>#N/A</v>
      </c>
      <c r="X55" s="158" t="e">
        <f>VLOOKUP($A55,$Y$2:$AL$36,14,FALSE)</f>
        <v>#N/A</v>
      </c>
      <c r="Y55" s="72"/>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row>
    <row r="56" spans="1:80" ht="20.100000000000001" customHeight="1" x14ac:dyDescent="0.25">
      <c r="A56" s="155"/>
      <c r="B56" s="151"/>
      <c r="C56" s="151"/>
      <c r="D56" s="151"/>
      <c r="E56" s="151"/>
      <c r="F56" s="15"/>
      <c r="G56" s="151"/>
      <c r="H56" s="151"/>
      <c r="I56" s="151"/>
      <c r="J56" s="151"/>
      <c r="K56" s="1"/>
      <c r="L56" s="158"/>
      <c r="M56" s="158"/>
      <c r="N56" s="158"/>
      <c r="O56" s="158"/>
      <c r="P56" s="158"/>
      <c r="Q56" s="158"/>
      <c r="R56" s="158"/>
      <c r="S56" s="158"/>
      <c r="T56" s="158"/>
      <c r="U56" s="158"/>
      <c r="V56" s="158"/>
      <c r="W56" s="158"/>
      <c r="X56" s="158"/>
      <c r="Y56" s="72"/>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row>
    <row r="57" spans="1:80" ht="20.100000000000001" customHeight="1" x14ac:dyDescent="0.25">
      <c r="A57" s="155"/>
      <c r="B57" s="151"/>
      <c r="C57" s="151"/>
      <c r="D57" s="151"/>
      <c r="E57" s="151"/>
      <c r="F57" s="15"/>
      <c r="G57" s="151"/>
      <c r="H57" s="151"/>
      <c r="I57" s="151"/>
      <c r="J57" s="151"/>
      <c r="K57" s="1"/>
      <c r="L57" s="158"/>
      <c r="M57" s="158"/>
      <c r="N57" s="158"/>
      <c r="O57" s="158"/>
      <c r="P57" s="158"/>
      <c r="Q57" s="158"/>
      <c r="R57" s="158"/>
      <c r="S57" s="158"/>
      <c r="T57" s="158"/>
      <c r="U57" s="158"/>
      <c r="V57" s="158"/>
      <c r="W57" s="158"/>
      <c r="X57" s="158"/>
      <c r="Y57" s="72"/>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row>
    <row r="58" spans="1:80" ht="20.100000000000001" customHeight="1" x14ac:dyDescent="0.25">
      <c r="A58" s="155"/>
      <c r="B58" s="151"/>
      <c r="C58" s="151"/>
      <c r="D58" s="151"/>
      <c r="E58" s="151"/>
      <c r="F58" s="15"/>
      <c r="G58" s="151"/>
      <c r="H58" s="151"/>
      <c r="I58" s="151"/>
      <c r="J58" s="151"/>
      <c r="K58" s="1"/>
      <c r="L58" s="158"/>
      <c r="M58" s="158"/>
      <c r="N58" s="158"/>
      <c r="O58" s="158"/>
      <c r="P58" s="158"/>
      <c r="Q58" s="158"/>
      <c r="R58" s="158"/>
      <c r="S58" s="158"/>
      <c r="T58" s="158"/>
      <c r="U58" s="158"/>
      <c r="V58" s="158"/>
      <c r="W58" s="158"/>
      <c r="X58" s="158"/>
      <c r="Y58" s="72"/>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row>
    <row r="59" spans="1:80" ht="20.100000000000001" customHeight="1" x14ac:dyDescent="0.25">
      <c r="A59" s="156"/>
      <c r="B59" s="152"/>
      <c r="C59" s="152"/>
      <c r="D59" s="152"/>
      <c r="E59" s="152"/>
      <c r="F59" s="15"/>
      <c r="G59" s="152"/>
      <c r="H59" s="152"/>
      <c r="I59" s="152"/>
      <c r="J59" s="152"/>
      <c r="K59" s="1"/>
      <c r="L59" s="158"/>
      <c r="M59" s="158"/>
      <c r="N59" s="158"/>
      <c r="O59" s="158"/>
      <c r="P59" s="158"/>
      <c r="Q59" s="158"/>
      <c r="R59" s="158"/>
      <c r="S59" s="158"/>
      <c r="T59" s="158"/>
      <c r="U59" s="158"/>
      <c r="V59" s="158"/>
      <c r="W59" s="158"/>
      <c r="X59" s="158"/>
      <c r="Y59" s="72"/>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row>
    <row r="60" spans="1:80" ht="20.100000000000001" customHeight="1" x14ac:dyDescent="0.25">
      <c r="A60" s="154"/>
      <c r="B60" s="153"/>
      <c r="C60" s="150"/>
      <c r="D60" s="153"/>
      <c r="E60" s="153"/>
      <c r="F60" s="15"/>
      <c r="G60" s="157"/>
      <c r="H60" s="157"/>
      <c r="I60" s="153"/>
      <c r="J60" s="153"/>
      <c r="K60" s="1"/>
      <c r="L60" s="158" t="e">
        <f>VLOOKUP($A60,$Y$2:$AL$36,2,FALSE)</f>
        <v>#N/A</v>
      </c>
      <c r="M60" s="158" t="e">
        <f>VLOOKUP($A60,$Y$2:$AL$36,3,FALSE)</f>
        <v>#N/A</v>
      </c>
      <c r="N60" s="158" t="e">
        <f>VLOOKUP($A60,$Y$2:$AL$36,4,FALSE)</f>
        <v>#N/A</v>
      </c>
      <c r="O60" s="158" t="e">
        <f>VLOOKUP($A60,$Y$2:$AL$36,5,FALSE)</f>
        <v>#N/A</v>
      </c>
      <c r="P60" s="158" t="e">
        <f>VLOOKUP($A60,$Y$2:$AL$36,6,FALSE)</f>
        <v>#N/A</v>
      </c>
      <c r="Q60" s="158" t="e">
        <f>VLOOKUP($A60,$Y$2:$AL$36,7,FALSE)</f>
        <v>#N/A</v>
      </c>
      <c r="R60" s="158" t="e">
        <f>VLOOKUP($A60,$Y$2:$AL$36,8,FALSE)</f>
        <v>#N/A</v>
      </c>
      <c r="S60" s="158" t="e">
        <f>VLOOKUP($A60,$Y$2:$AL$36,9,FALSE)</f>
        <v>#N/A</v>
      </c>
      <c r="T60" s="158" t="e">
        <f>VLOOKUP($A60,$Y$2:$AL$36,10,FALSE)</f>
        <v>#N/A</v>
      </c>
      <c r="U60" s="158" t="e">
        <f>VLOOKUP($A60,$Y$2:$AL$36,11,FALSE)</f>
        <v>#N/A</v>
      </c>
      <c r="V60" s="158" t="e">
        <f>VLOOKUP($A60,$Y$2:$AL$36,12,FALSE)</f>
        <v>#N/A</v>
      </c>
      <c r="W60" s="158" t="e">
        <f>VLOOKUP($A60,$Y$2:$AL$36,13,FALSE)</f>
        <v>#N/A</v>
      </c>
      <c r="X60" s="158" t="e">
        <f>VLOOKUP($A60,$Y$2:$AL$36,14,FALSE)</f>
        <v>#N/A</v>
      </c>
      <c r="Y60" s="72"/>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row>
    <row r="61" spans="1:80" ht="20.100000000000001" customHeight="1" x14ac:dyDescent="0.25">
      <c r="A61" s="155"/>
      <c r="B61" s="151"/>
      <c r="C61" s="151"/>
      <c r="D61" s="151"/>
      <c r="E61" s="151"/>
      <c r="F61" s="15"/>
      <c r="G61" s="151"/>
      <c r="H61" s="151"/>
      <c r="I61" s="151"/>
      <c r="J61" s="151"/>
      <c r="K61" s="1"/>
      <c r="L61" s="158"/>
      <c r="M61" s="158"/>
      <c r="N61" s="158"/>
      <c r="O61" s="158"/>
      <c r="P61" s="158"/>
      <c r="Q61" s="158"/>
      <c r="R61" s="158"/>
      <c r="S61" s="158"/>
      <c r="T61" s="158"/>
      <c r="U61" s="158"/>
      <c r="V61" s="158"/>
      <c r="W61" s="158"/>
      <c r="X61" s="158"/>
      <c r="Y61" s="72"/>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row>
    <row r="62" spans="1:80" ht="20.100000000000001" customHeight="1" x14ac:dyDescent="0.25">
      <c r="A62" s="155"/>
      <c r="B62" s="151"/>
      <c r="C62" s="151"/>
      <c r="D62" s="151"/>
      <c r="E62" s="151"/>
      <c r="F62" s="15"/>
      <c r="G62" s="151"/>
      <c r="H62" s="151"/>
      <c r="I62" s="151"/>
      <c r="J62" s="151"/>
      <c r="K62" s="1"/>
      <c r="L62" s="158"/>
      <c r="M62" s="158"/>
      <c r="N62" s="158"/>
      <c r="O62" s="158"/>
      <c r="P62" s="158"/>
      <c r="Q62" s="158"/>
      <c r="R62" s="158"/>
      <c r="S62" s="158"/>
      <c r="T62" s="158"/>
      <c r="U62" s="158"/>
      <c r="V62" s="158"/>
      <c r="W62" s="158"/>
      <c r="X62" s="158"/>
      <c r="Y62" s="72"/>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row>
    <row r="63" spans="1:80" ht="20.100000000000001" customHeight="1" x14ac:dyDescent="0.25">
      <c r="A63" s="155"/>
      <c r="B63" s="151"/>
      <c r="C63" s="151"/>
      <c r="D63" s="151"/>
      <c r="E63" s="151"/>
      <c r="F63" s="15"/>
      <c r="G63" s="151"/>
      <c r="H63" s="151"/>
      <c r="I63" s="151"/>
      <c r="J63" s="151"/>
      <c r="K63" s="1"/>
      <c r="L63" s="158"/>
      <c r="M63" s="158"/>
      <c r="N63" s="158"/>
      <c r="O63" s="158"/>
      <c r="P63" s="158"/>
      <c r="Q63" s="158"/>
      <c r="R63" s="158"/>
      <c r="S63" s="158"/>
      <c r="T63" s="158"/>
      <c r="U63" s="158"/>
      <c r="V63" s="158"/>
      <c r="W63" s="158"/>
      <c r="X63" s="158"/>
      <c r="Y63" s="72"/>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row>
    <row r="64" spans="1:80" ht="20.100000000000001" customHeight="1" x14ac:dyDescent="0.25">
      <c r="A64" s="156"/>
      <c r="B64" s="152"/>
      <c r="C64" s="152"/>
      <c r="D64" s="152"/>
      <c r="E64" s="152"/>
      <c r="F64" s="15"/>
      <c r="G64" s="152"/>
      <c r="H64" s="152"/>
      <c r="I64" s="152"/>
      <c r="J64" s="152"/>
      <c r="K64" s="1"/>
      <c r="L64" s="158"/>
      <c r="M64" s="158"/>
      <c r="N64" s="158"/>
      <c r="O64" s="158"/>
      <c r="P64" s="158"/>
      <c r="Q64" s="158"/>
      <c r="R64" s="158"/>
      <c r="S64" s="158"/>
      <c r="T64" s="158"/>
      <c r="U64" s="158"/>
      <c r="V64" s="158"/>
      <c r="W64" s="158"/>
      <c r="X64" s="158"/>
      <c r="Y64" s="72"/>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row>
    <row r="65" spans="1:80" ht="20.100000000000001" customHeight="1" x14ac:dyDescent="0.25">
      <c r="A65" s="154"/>
      <c r="B65" s="153"/>
      <c r="C65" s="150"/>
      <c r="D65" s="153"/>
      <c r="E65" s="153"/>
      <c r="F65" s="15"/>
      <c r="G65" s="157"/>
      <c r="H65" s="157"/>
      <c r="I65" s="153"/>
      <c r="J65" s="153"/>
      <c r="K65" s="1"/>
      <c r="L65" s="158" t="e">
        <f>VLOOKUP($A65,$Y$2:$AL$36,2,FALSE)</f>
        <v>#N/A</v>
      </c>
      <c r="M65" s="158" t="e">
        <f>VLOOKUP($A65,$Y$2:$AL$36,3,FALSE)</f>
        <v>#N/A</v>
      </c>
      <c r="N65" s="158" t="e">
        <f>VLOOKUP($A65,$Y$2:$AL$36,4,FALSE)</f>
        <v>#N/A</v>
      </c>
      <c r="O65" s="158" t="e">
        <f>VLOOKUP($A65,$Y$2:$AL$36,5,FALSE)</f>
        <v>#N/A</v>
      </c>
      <c r="P65" s="158" t="e">
        <f>VLOOKUP($A65,$Y$2:$AL$36,6,FALSE)</f>
        <v>#N/A</v>
      </c>
      <c r="Q65" s="158" t="e">
        <f>VLOOKUP($A65,$Y$2:$AL$36,7,FALSE)</f>
        <v>#N/A</v>
      </c>
      <c r="R65" s="158" t="e">
        <f>VLOOKUP($A65,$Y$2:$AL$36,8,FALSE)</f>
        <v>#N/A</v>
      </c>
      <c r="S65" s="158" t="e">
        <f>VLOOKUP($A65,$Y$2:$AL$36,9,FALSE)</f>
        <v>#N/A</v>
      </c>
      <c r="T65" s="158" t="e">
        <f>VLOOKUP($A65,$Y$2:$AL$36,10,FALSE)</f>
        <v>#N/A</v>
      </c>
      <c r="U65" s="158" t="e">
        <f>VLOOKUP($A65,$Y$2:$AL$36,11,FALSE)</f>
        <v>#N/A</v>
      </c>
      <c r="V65" s="158" t="e">
        <f>VLOOKUP($A65,$Y$2:$AL$36,12,FALSE)</f>
        <v>#N/A</v>
      </c>
      <c r="W65" s="158" t="e">
        <f>VLOOKUP($A65,$Y$2:$AL$36,13,FALSE)</f>
        <v>#N/A</v>
      </c>
      <c r="X65" s="158" t="e">
        <f>VLOOKUP($A65,$Y$2:$AL$36,14,FALSE)</f>
        <v>#N/A</v>
      </c>
      <c r="Y65" s="72"/>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row>
    <row r="66" spans="1:80" ht="20.100000000000001" customHeight="1" x14ac:dyDescent="0.25">
      <c r="A66" s="155"/>
      <c r="B66" s="151"/>
      <c r="C66" s="151"/>
      <c r="D66" s="151"/>
      <c r="E66" s="151"/>
      <c r="F66" s="15"/>
      <c r="G66" s="151"/>
      <c r="H66" s="151"/>
      <c r="I66" s="151"/>
      <c r="J66" s="151"/>
      <c r="K66" s="1"/>
      <c r="L66" s="158"/>
      <c r="M66" s="158"/>
      <c r="N66" s="158"/>
      <c r="O66" s="158"/>
      <c r="P66" s="158"/>
      <c r="Q66" s="158"/>
      <c r="R66" s="158"/>
      <c r="S66" s="158"/>
      <c r="T66" s="158"/>
      <c r="U66" s="158"/>
      <c r="V66" s="158"/>
      <c r="W66" s="158"/>
      <c r="X66" s="158"/>
      <c r="Y66" s="72"/>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row>
    <row r="67" spans="1:80" ht="20.100000000000001" customHeight="1" x14ac:dyDescent="0.25">
      <c r="A67" s="155"/>
      <c r="B67" s="151"/>
      <c r="C67" s="151"/>
      <c r="D67" s="151"/>
      <c r="E67" s="151"/>
      <c r="F67" s="15"/>
      <c r="G67" s="151"/>
      <c r="H67" s="151"/>
      <c r="I67" s="151"/>
      <c r="J67" s="151"/>
      <c r="K67" s="1"/>
      <c r="L67" s="158"/>
      <c r="M67" s="158"/>
      <c r="N67" s="158"/>
      <c r="O67" s="158"/>
      <c r="P67" s="158"/>
      <c r="Q67" s="158"/>
      <c r="R67" s="158"/>
      <c r="S67" s="158"/>
      <c r="T67" s="158"/>
      <c r="U67" s="158"/>
      <c r="V67" s="158"/>
      <c r="W67" s="158"/>
      <c r="X67" s="158"/>
      <c r="Y67" s="72"/>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row>
    <row r="68" spans="1:80" ht="20.100000000000001" customHeight="1" x14ac:dyDescent="0.25">
      <c r="A68" s="155"/>
      <c r="B68" s="151"/>
      <c r="C68" s="151"/>
      <c r="D68" s="151"/>
      <c r="E68" s="151"/>
      <c r="F68" s="15"/>
      <c r="G68" s="151"/>
      <c r="H68" s="151"/>
      <c r="I68" s="151"/>
      <c r="J68" s="151"/>
      <c r="K68" s="1"/>
      <c r="L68" s="158"/>
      <c r="M68" s="158"/>
      <c r="N68" s="158"/>
      <c r="O68" s="158"/>
      <c r="P68" s="158"/>
      <c r="Q68" s="158"/>
      <c r="R68" s="158"/>
      <c r="S68" s="158"/>
      <c r="T68" s="158"/>
      <c r="U68" s="158"/>
      <c r="V68" s="158"/>
      <c r="W68" s="158"/>
      <c r="X68" s="158"/>
      <c r="Y68" s="72"/>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row>
    <row r="69" spans="1:80" ht="20.100000000000001" customHeight="1" x14ac:dyDescent="0.25">
      <c r="A69" s="156"/>
      <c r="B69" s="152"/>
      <c r="C69" s="152"/>
      <c r="D69" s="152"/>
      <c r="E69" s="152"/>
      <c r="F69" s="15"/>
      <c r="G69" s="152"/>
      <c r="H69" s="152"/>
      <c r="I69" s="152"/>
      <c r="J69" s="152"/>
      <c r="K69" s="1"/>
      <c r="L69" s="158"/>
      <c r="M69" s="158"/>
      <c r="N69" s="158"/>
      <c r="O69" s="158"/>
      <c r="P69" s="158"/>
      <c r="Q69" s="158"/>
      <c r="R69" s="158"/>
      <c r="S69" s="158"/>
      <c r="T69" s="158"/>
      <c r="U69" s="158"/>
      <c r="V69" s="158"/>
      <c r="W69" s="158"/>
      <c r="X69" s="158"/>
      <c r="Y69" s="72"/>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row>
    <row r="70" spans="1:80" ht="20.100000000000001" customHeight="1" x14ac:dyDescent="0.25">
      <c r="A70" s="154"/>
      <c r="B70" s="153"/>
      <c r="C70" s="150"/>
      <c r="D70" s="153"/>
      <c r="E70" s="153"/>
      <c r="F70" s="15"/>
      <c r="G70" s="157"/>
      <c r="H70" s="157"/>
      <c r="I70" s="153"/>
      <c r="J70" s="153"/>
      <c r="K70" s="1"/>
      <c r="L70" s="158" t="e">
        <f>VLOOKUP($A70,$Y$2:$AL$36,2,FALSE)</f>
        <v>#N/A</v>
      </c>
      <c r="M70" s="158" t="e">
        <f>VLOOKUP($A70,$Y$2:$AL$36,3,FALSE)</f>
        <v>#N/A</v>
      </c>
      <c r="N70" s="158" t="e">
        <f>VLOOKUP($A70,$Y$2:$AL$36,4,FALSE)</f>
        <v>#N/A</v>
      </c>
      <c r="O70" s="158" t="e">
        <f>VLOOKUP($A70,$Y$2:$AL$36,5,FALSE)</f>
        <v>#N/A</v>
      </c>
      <c r="P70" s="158" t="e">
        <f>VLOOKUP($A70,$Y$2:$AL$36,6,FALSE)</f>
        <v>#N/A</v>
      </c>
      <c r="Q70" s="158" t="e">
        <f>VLOOKUP($A70,$Y$2:$AL$36,7,FALSE)</f>
        <v>#N/A</v>
      </c>
      <c r="R70" s="158" t="e">
        <f>VLOOKUP($A70,$Y$2:$AL$36,8,FALSE)</f>
        <v>#N/A</v>
      </c>
      <c r="S70" s="158" t="e">
        <f>VLOOKUP($A70,$Y$2:$AL$36,9,FALSE)</f>
        <v>#N/A</v>
      </c>
      <c r="T70" s="158" t="e">
        <f>VLOOKUP($A70,$Y$2:$AL$36,10,FALSE)</f>
        <v>#N/A</v>
      </c>
      <c r="U70" s="158" t="e">
        <f>VLOOKUP($A70,$Y$2:$AL$36,11,FALSE)</f>
        <v>#N/A</v>
      </c>
      <c r="V70" s="158" t="e">
        <f>VLOOKUP($A70,$Y$2:$AL$36,12,FALSE)</f>
        <v>#N/A</v>
      </c>
      <c r="W70" s="158" t="e">
        <f>VLOOKUP($A70,$Y$2:$AL$36,13,FALSE)</f>
        <v>#N/A</v>
      </c>
      <c r="X70" s="158" t="e">
        <f>VLOOKUP($A70,$Y$2:$AL$36,14,FALSE)</f>
        <v>#N/A</v>
      </c>
      <c r="Y70" s="72"/>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row>
    <row r="71" spans="1:80" ht="20.100000000000001" customHeight="1" x14ac:dyDescent="0.25">
      <c r="A71" s="155"/>
      <c r="B71" s="151"/>
      <c r="C71" s="151"/>
      <c r="D71" s="151"/>
      <c r="E71" s="151"/>
      <c r="F71" s="15"/>
      <c r="G71" s="151"/>
      <c r="H71" s="151"/>
      <c r="I71" s="151"/>
      <c r="J71" s="151"/>
      <c r="K71" s="1"/>
      <c r="L71" s="158"/>
      <c r="M71" s="158"/>
      <c r="N71" s="158"/>
      <c r="O71" s="158"/>
      <c r="P71" s="158"/>
      <c r="Q71" s="158"/>
      <c r="R71" s="158"/>
      <c r="S71" s="158"/>
      <c r="T71" s="158"/>
      <c r="U71" s="158"/>
      <c r="V71" s="158"/>
      <c r="W71" s="158"/>
      <c r="X71" s="158"/>
      <c r="Y71" s="72"/>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row>
    <row r="72" spans="1:80" ht="20.100000000000001" customHeight="1" x14ac:dyDescent="0.25">
      <c r="A72" s="155"/>
      <c r="B72" s="151"/>
      <c r="C72" s="151"/>
      <c r="D72" s="151"/>
      <c r="E72" s="151"/>
      <c r="F72" s="15"/>
      <c r="G72" s="151"/>
      <c r="H72" s="151"/>
      <c r="I72" s="151"/>
      <c r="J72" s="151"/>
      <c r="K72" s="1"/>
      <c r="L72" s="158"/>
      <c r="M72" s="158"/>
      <c r="N72" s="158"/>
      <c r="O72" s="158"/>
      <c r="P72" s="158"/>
      <c r="Q72" s="158"/>
      <c r="R72" s="158"/>
      <c r="S72" s="158"/>
      <c r="T72" s="158"/>
      <c r="U72" s="158"/>
      <c r="V72" s="158"/>
      <c r="W72" s="158"/>
      <c r="X72" s="158"/>
      <c r="Y72" s="72"/>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row>
    <row r="73" spans="1:80" ht="20.100000000000001" customHeight="1" x14ac:dyDescent="0.25">
      <c r="A73" s="155"/>
      <c r="B73" s="151"/>
      <c r="C73" s="151"/>
      <c r="D73" s="151"/>
      <c r="E73" s="151"/>
      <c r="F73" s="15"/>
      <c r="G73" s="151"/>
      <c r="H73" s="151"/>
      <c r="I73" s="151"/>
      <c r="J73" s="151"/>
      <c r="K73" s="1"/>
      <c r="L73" s="158"/>
      <c r="M73" s="158"/>
      <c r="N73" s="158"/>
      <c r="O73" s="158"/>
      <c r="P73" s="158"/>
      <c r="Q73" s="158"/>
      <c r="R73" s="158"/>
      <c r="S73" s="158"/>
      <c r="T73" s="158"/>
      <c r="U73" s="158"/>
      <c r="V73" s="158"/>
      <c r="W73" s="158"/>
      <c r="X73" s="158"/>
      <c r="Y73" s="72"/>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row>
    <row r="74" spans="1:80" ht="20.100000000000001" customHeight="1" x14ac:dyDescent="0.25">
      <c r="A74" s="156"/>
      <c r="B74" s="152"/>
      <c r="C74" s="152"/>
      <c r="D74" s="152"/>
      <c r="E74" s="152"/>
      <c r="F74" s="15"/>
      <c r="G74" s="152"/>
      <c r="H74" s="152"/>
      <c r="I74" s="152"/>
      <c r="J74" s="152"/>
      <c r="K74" s="1"/>
      <c r="L74" s="158"/>
      <c r="M74" s="158"/>
      <c r="N74" s="158"/>
      <c r="O74" s="158"/>
      <c r="P74" s="158"/>
      <c r="Q74" s="158"/>
      <c r="R74" s="158"/>
      <c r="S74" s="158"/>
      <c r="T74" s="158"/>
      <c r="U74" s="158"/>
      <c r="V74" s="158"/>
      <c r="W74" s="158"/>
      <c r="X74" s="158"/>
      <c r="Y74" s="72"/>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row>
    <row r="75" spans="1:80" ht="15" x14ac:dyDescent="0.25">
      <c r="J75" s="1"/>
      <c r="K75" s="1"/>
      <c r="L75" s="1"/>
      <c r="M75" s="1"/>
      <c r="N75" s="1"/>
      <c r="O75" s="1"/>
      <c r="P75" s="1"/>
      <c r="Q75" s="1"/>
      <c r="R75" s="1"/>
      <c r="S75" s="1"/>
      <c r="T75" s="1"/>
      <c r="U75" s="1"/>
      <c r="V75" s="1"/>
      <c r="W75" s="1"/>
      <c r="X75" s="1"/>
      <c r="Y75" s="72"/>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row>
    <row r="76" spans="1:80" ht="15" x14ac:dyDescent="0.25">
      <c r="J76" s="1"/>
      <c r="K76" s="1"/>
      <c r="L76" s="1"/>
      <c r="M76" s="1"/>
      <c r="N76" s="1"/>
      <c r="O76" s="1"/>
      <c r="P76" s="1"/>
      <c r="Q76" s="1"/>
      <c r="R76" s="1"/>
      <c r="S76" s="1"/>
      <c r="T76" s="1"/>
      <c r="U76" s="1"/>
      <c r="V76" s="1"/>
      <c r="W76" s="1"/>
      <c r="X76" s="1"/>
      <c r="Y76" s="72"/>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row>
    <row r="77" spans="1:80" ht="15" x14ac:dyDescent="0.25">
      <c r="J77" s="1"/>
      <c r="K77" s="1"/>
      <c r="L77" s="1"/>
      <c r="M77" s="1"/>
      <c r="N77" s="1"/>
      <c r="O77" s="1"/>
      <c r="P77" s="1"/>
      <c r="Q77" s="1"/>
      <c r="R77" s="1"/>
      <c r="S77" s="1"/>
      <c r="T77" s="1"/>
      <c r="U77" s="1"/>
      <c r="V77" s="1"/>
      <c r="W77" s="1"/>
      <c r="X77" s="1"/>
      <c r="Y77" s="72"/>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row>
    <row r="78" spans="1:80" ht="15" x14ac:dyDescent="0.25">
      <c r="J78" s="1"/>
      <c r="K78" s="1"/>
      <c r="L78" s="1"/>
      <c r="M78" s="1"/>
      <c r="N78" s="1"/>
      <c r="O78" s="1"/>
      <c r="P78" s="1"/>
      <c r="Q78" s="1"/>
      <c r="R78" s="1"/>
      <c r="S78" s="1"/>
      <c r="T78" s="1"/>
      <c r="U78" s="1"/>
      <c r="V78" s="1"/>
      <c r="W78" s="1"/>
      <c r="X78" s="1"/>
      <c r="Y78" s="72"/>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row>
    <row r="79" spans="1:80" ht="15" x14ac:dyDescent="0.25">
      <c r="J79" s="1"/>
      <c r="K79" s="1"/>
      <c r="L79" s="1"/>
      <c r="M79" s="1"/>
      <c r="N79" s="1"/>
      <c r="O79" s="1"/>
      <c r="P79" s="1"/>
      <c r="Q79" s="1"/>
      <c r="R79" s="1"/>
      <c r="S79" s="1"/>
      <c r="T79" s="1"/>
      <c r="U79" s="1"/>
      <c r="V79" s="1"/>
      <c r="W79" s="1"/>
      <c r="X79" s="1"/>
      <c r="Y79" s="72"/>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row>
    <row r="80" spans="1:80" ht="15" x14ac:dyDescent="0.25">
      <c r="J80" s="1"/>
      <c r="K80" s="1"/>
      <c r="L80" s="1"/>
      <c r="M80" s="1"/>
      <c r="N80" s="1"/>
      <c r="O80" s="1"/>
      <c r="P80" s="1"/>
      <c r="Q80" s="1"/>
      <c r="R80" s="1"/>
      <c r="S80" s="1"/>
      <c r="T80" s="1"/>
      <c r="U80" s="1"/>
      <c r="V80" s="1"/>
      <c r="W80" s="1"/>
      <c r="X80" s="1"/>
      <c r="Y80" s="72"/>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row>
    <row r="81" spans="10:80" ht="15" x14ac:dyDescent="0.25">
      <c r="J81" s="1"/>
      <c r="K81" s="1"/>
      <c r="L81" s="1"/>
      <c r="M81" s="1"/>
      <c r="N81" s="1"/>
      <c r="O81" s="1"/>
      <c r="P81" s="1"/>
      <c r="Q81" s="1"/>
      <c r="R81" s="1"/>
      <c r="S81" s="1"/>
      <c r="T81" s="1"/>
      <c r="U81" s="1"/>
      <c r="V81" s="1"/>
      <c r="W81" s="1"/>
      <c r="X81" s="1"/>
      <c r="Y81" s="72"/>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row>
    <row r="82" spans="10:80" ht="15" x14ac:dyDescent="0.25">
      <c r="J82" s="1"/>
      <c r="K82" s="1"/>
      <c r="L82" s="1"/>
      <c r="M82" s="1"/>
      <c r="N82" s="1"/>
      <c r="O82" s="1"/>
      <c r="P82" s="1"/>
      <c r="Q82" s="1"/>
      <c r="R82" s="1"/>
      <c r="S82" s="1"/>
      <c r="T82" s="1"/>
      <c r="U82" s="1"/>
      <c r="V82" s="1"/>
      <c r="W82" s="1"/>
      <c r="X82" s="1"/>
      <c r="Y82" s="72"/>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row>
    <row r="83" spans="10:80" ht="15" x14ac:dyDescent="0.25">
      <c r="J83" s="1"/>
      <c r="K83" s="1"/>
      <c r="L83" s="1"/>
      <c r="M83" s="1"/>
      <c r="N83" s="1"/>
      <c r="O83" s="1"/>
      <c r="P83" s="1"/>
      <c r="Q83" s="1"/>
      <c r="R83" s="1"/>
      <c r="S83" s="1"/>
      <c r="T83" s="1"/>
      <c r="U83" s="1"/>
      <c r="V83" s="1"/>
      <c r="W83" s="1"/>
      <c r="X83" s="1"/>
      <c r="Y83" s="72"/>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row>
    <row r="84" spans="10:80" ht="15" x14ac:dyDescent="0.25">
      <c r="J84" s="1"/>
      <c r="K84" s="1"/>
      <c r="L84" s="1"/>
      <c r="M84" s="1"/>
      <c r="N84" s="1"/>
      <c r="O84" s="1"/>
      <c r="P84" s="1"/>
      <c r="Q84" s="1"/>
      <c r="R84" s="1"/>
      <c r="S84" s="1"/>
      <c r="T84" s="1"/>
      <c r="U84" s="1"/>
      <c r="V84" s="1"/>
      <c r="W84" s="1"/>
      <c r="X84" s="1"/>
      <c r="Y84" s="72"/>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row>
    <row r="85" spans="10:80" ht="15" x14ac:dyDescent="0.25">
      <c r="J85" s="1"/>
      <c r="K85" s="1"/>
      <c r="L85" s="1"/>
      <c r="M85" s="1"/>
      <c r="N85" s="1"/>
      <c r="O85" s="1"/>
      <c r="P85" s="1"/>
      <c r="Q85" s="1"/>
      <c r="R85" s="1"/>
      <c r="S85" s="1"/>
      <c r="T85" s="1"/>
      <c r="U85" s="1"/>
      <c r="V85" s="1"/>
      <c r="W85" s="1"/>
      <c r="X85" s="1"/>
      <c r="Y85" s="72"/>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row>
    <row r="86" spans="10:80" ht="15" x14ac:dyDescent="0.25">
      <c r="J86" s="1"/>
      <c r="K86" s="1"/>
      <c r="L86" s="1"/>
      <c r="M86" s="1"/>
      <c r="N86" s="1"/>
      <c r="O86" s="1"/>
      <c r="P86" s="1"/>
      <c r="Q86" s="1"/>
      <c r="R86" s="1"/>
      <c r="S86" s="1"/>
      <c r="T86" s="1"/>
      <c r="U86" s="1"/>
      <c r="V86" s="1"/>
      <c r="W86" s="1"/>
      <c r="X86" s="1"/>
      <c r="Y86" s="72"/>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row>
    <row r="87" spans="10:80" ht="15" x14ac:dyDescent="0.25">
      <c r="J87" s="1"/>
      <c r="K87" s="1"/>
      <c r="L87" s="1"/>
      <c r="M87" s="1"/>
      <c r="N87" s="1"/>
      <c r="O87" s="1"/>
      <c r="P87" s="1"/>
      <c r="Q87" s="1"/>
      <c r="R87" s="1"/>
      <c r="S87" s="1"/>
      <c r="T87" s="1"/>
      <c r="U87" s="1"/>
      <c r="V87" s="1"/>
      <c r="W87" s="1"/>
      <c r="X87" s="1"/>
      <c r="Y87" s="72"/>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row>
    <row r="88" spans="10:80" ht="15" x14ac:dyDescent="0.25">
      <c r="J88" s="1"/>
      <c r="K88" s="1"/>
      <c r="L88" s="1"/>
      <c r="M88" s="1"/>
      <c r="N88" s="1"/>
      <c r="O88" s="1"/>
      <c r="P88" s="1"/>
      <c r="Q88" s="1"/>
      <c r="R88" s="1"/>
      <c r="S88" s="1"/>
      <c r="T88" s="1"/>
      <c r="U88" s="1"/>
      <c r="V88" s="1"/>
      <c r="W88" s="1"/>
      <c r="X88" s="1"/>
      <c r="Y88" s="72"/>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row>
    <row r="89" spans="10:80" ht="15" x14ac:dyDescent="0.25">
      <c r="J89" s="1"/>
      <c r="K89" s="1"/>
      <c r="L89" s="1"/>
      <c r="M89" s="1"/>
      <c r="N89" s="1"/>
      <c r="O89" s="1"/>
      <c r="P89" s="1"/>
      <c r="Q89" s="1"/>
      <c r="R89" s="1"/>
      <c r="S89" s="1"/>
      <c r="T89" s="1"/>
      <c r="U89" s="1"/>
      <c r="V89" s="1"/>
      <c r="W89" s="1"/>
      <c r="X89" s="1"/>
      <c r="Y89" s="72"/>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row>
    <row r="90" spans="10:80" ht="15" x14ac:dyDescent="0.25">
      <c r="J90" s="1"/>
      <c r="K90" s="1"/>
      <c r="L90" s="1"/>
      <c r="M90" s="1"/>
      <c r="N90" s="1"/>
      <c r="O90" s="1"/>
      <c r="P90" s="1"/>
      <c r="Q90" s="1"/>
      <c r="R90" s="1"/>
      <c r="S90" s="1"/>
      <c r="T90" s="1"/>
      <c r="U90" s="1"/>
      <c r="V90" s="1"/>
      <c r="W90" s="1"/>
      <c r="X90" s="1"/>
      <c r="Y90" s="72"/>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row>
    <row r="91" spans="10:80" ht="15" x14ac:dyDescent="0.25">
      <c r="J91" s="1"/>
      <c r="K91" s="1"/>
      <c r="L91" s="1"/>
      <c r="M91" s="1"/>
      <c r="N91" s="1"/>
      <c r="O91" s="1"/>
      <c r="P91" s="1"/>
      <c r="Q91" s="1"/>
      <c r="R91" s="1"/>
      <c r="S91" s="1"/>
      <c r="T91" s="1"/>
      <c r="U91" s="1"/>
      <c r="V91" s="1"/>
      <c r="W91" s="1"/>
      <c r="X91" s="1"/>
      <c r="Y91" s="72"/>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row>
    <row r="92" spans="10:80" ht="15" x14ac:dyDescent="0.25">
      <c r="J92" s="1"/>
      <c r="K92" s="1"/>
      <c r="L92" s="1"/>
      <c r="M92" s="1"/>
      <c r="N92" s="1"/>
      <c r="O92" s="1"/>
      <c r="P92" s="1"/>
      <c r="Q92" s="1"/>
      <c r="R92" s="1"/>
      <c r="S92" s="1"/>
      <c r="T92" s="1"/>
      <c r="U92" s="1"/>
      <c r="V92" s="1"/>
      <c r="W92" s="1"/>
      <c r="X92" s="1"/>
      <c r="Y92" s="72"/>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row>
    <row r="93" spans="10:80" ht="15" x14ac:dyDescent="0.25">
      <c r="J93" s="1"/>
      <c r="K93" s="1"/>
      <c r="L93" s="1"/>
      <c r="M93" s="1"/>
      <c r="N93" s="1"/>
      <c r="O93" s="1"/>
      <c r="P93" s="1"/>
      <c r="Q93" s="1"/>
      <c r="R93" s="1"/>
      <c r="S93" s="1"/>
      <c r="T93" s="1"/>
      <c r="U93" s="1"/>
      <c r="V93" s="1"/>
      <c r="W93" s="1"/>
      <c r="X93" s="1"/>
      <c r="Y93" s="72"/>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row>
    <row r="94" spans="10:80" ht="15" x14ac:dyDescent="0.25">
      <c r="J94" s="1"/>
      <c r="K94" s="1"/>
      <c r="L94" s="1"/>
      <c r="M94" s="1"/>
      <c r="N94" s="1"/>
      <c r="O94" s="1"/>
      <c r="P94" s="1"/>
      <c r="Q94" s="1"/>
      <c r="R94" s="1"/>
      <c r="S94" s="1"/>
      <c r="T94" s="1"/>
      <c r="U94" s="1"/>
      <c r="V94" s="1"/>
      <c r="W94" s="1"/>
      <c r="X94" s="1"/>
      <c r="Y94" s="72"/>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row>
    <row r="95" spans="10:80" ht="15" x14ac:dyDescent="0.25">
      <c r="J95" s="1"/>
      <c r="K95" s="1"/>
      <c r="L95" s="1"/>
      <c r="M95" s="1"/>
      <c r="N95" s="1"/>
      <c r="O95" s="1"/>
      <c r="P95" s="1"/>
      <c r="Q95" s="1"/>
      <c r="R95" s="1"/>
      <c r="S95" s="1"/>
      <c r="T95" s="1"/>
      <c r="U95" s="1"/>
      <c r="V95" s="1"/>
      <c r="W95" s="1"/>
      <c r="X95" s="1"/>
      <c r="Y95" s="72"/>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row>
    <row r="96" spans="10:80" ht="15" x14ac:dyDescent="0.25">
      <c r="J96" s="1"/>
      <c r="K96" s="1"/>
      <c r="L96" s="1"/>
      <c r="M96" s="1"/>
      <c r="N96" s="1"/>
      <c r="O96" s="1"/>
      <c r="P96" s="1"/>
      <c r="Q96" s="1"/>
      <c r="R96" s="1"/>
      <c r="S96" s="1"/>
      <c r="T96" s="1"/>
      <c r="U96" s="1"/>
      <c r="V96" s="1"/>
      <c r="W96" s="1"/>
      <c r="X96" s="1"/>
      <c r="Y96" s="72"/>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row>
    <row r="97" spans="10:80" ht="15" x14ac:dyDescent="0.25">
      <c r="J97" s="1"/>
      <c r="K97" s="1"/>
      <c r="L97" s="1"/>
      <c r="M97" s="1"/>
      <c r="N97" s="1"/>
      <c r="O97" s="1"/>
      <c r="P97" s="1"/>
      <c r="Q97" s="1"/>
      <c r="R97" s="1"/>
      <c r="S97" s="1"/>
      <c r="T97" s="1"/>
      <c r="U97" s="1"/>
      <c r="V97" s="1"/>
      <c r="W97" s="1"/>
      <c r="X97" s="1"/>
      <c r="Y97" s="72"/>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row>
    <row r="98" spans="10:80" ht="15" x14ac:dyDescent="0.25">
      <c r="J98" s="1"/>
      <c r="K98" s="1"/>
      <c r="L98" s="1"/>
      <c r="M98" s="1"/>
      <c r="N98" s="1"/>
      <c r="O98" s="1"/>
      <c r="P98" s="1"/>
      <c r="Q98" s="1"/>
      <c r="R98" s="1"/>
      <c r="S98" s="1"/>
      <c r="T98" s="1"/>
      <c r="U98" s="1"/>
      <c r="V98" s="1"/>
      <c r="W98" s="1"/>
      <c r="X98" s="1"/>
      <c r="Y98" s="72"/>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row>
    <row r="99" spans="10:80" ht="15" x14ac:dyDescent="0.25">
      <c r="J99" s="1"/>
      <c r="K99" s="1"/>
      <c r="L99" s="1"/>
      <c r="M99" s="1"/>
      <c r="N99" s="1"/>
      <c r="O99" s="1"/>
      <c r="P99" s="1"/>
      <c r="Q99" s="1"/>
      <c r="R99" s="1"/>
      <c r="S99" s="1"/>
      <c r="T99" s="1"/>
      <c r="U99" s="1"/>
      <c r="V99" s="1"/>
      <c r="W99" s="1"/>
      <c r="X99" s="1"/>
      <c r="Y99" s="72"/>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row>
    <row r="100" spans="10:80" ht="15" x14ac:dyDescent="0.25">
      <c r="J100" s="1"/>
      <c r="K100" s="1"/>
      <c r="L100" s="1"/>
      <c r="M100" s="1"/>
      <c r="N100" s="1"/>
      <c r="O100" s="1"/>
      <c r="P100" s="1"/>
      <c r="Q100" s="1"/>
      <c r="R100" s="1"/>
      <c r="S100" s="1"/>
      <c r="T100" s="1"/>
      <c r="U100" s="1"/>
      <c r="V100" s="1"/>
      <c r="W100" s="1"/>
      <c r="X100" s="1"/>
      <c r="Y100" s="72"/>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row>
    <row r="101" spans="10:80" ht="15" x14ac:dyDescent="0.25">
      <c r="J101" s="1"/>
      <c r="K101" s="1"/>
      <c r="L101" s="1"/>
      <c r="M101" s="1"/>
      <c r="N101" s="1"/>
      <c r="O101" s="1"/>
      <c r="P101" s="1"/>
      <c r="Q101" s="1"/>
      <c r="R101" s="1"/>
      <c r="S101" s="1"/>
      <c r="T101" s="1"/>
      <c r="U101" s="1"/>
      <c r="V101" s="1"/>
      <c r="W101" s="1"/>
      <c r="X101" s="1"/>
      <c r="Y101" s="72"/>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row>
    <row r="102" spans="10:80" ht="15" x14ac:dyDescent="0.25">
      <c r="J102" s="1"/>
      <c r="K102" s="1"/>
      <c r="L102" s="1"/>
      <c r="M102" s="1"/>
      <c r="N102" s="1"/>
      <c r="O102" s="1"/>
      <c r="P102" s="1"/>
      <c r="Q102" s="1"/>
      <c r="R102" s="1"/>
      <c r="S102" s="1"/>
      <c r="T102" s="1"/>
      <c r="U102" s="1"/>
      <c r="V102" s="1"/>
      <c r="W102" s="1"/>
      <c r="X102" s="1"/>
      <c r="Y102" s="72"/>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row>
    <row r="103" spans="10:80" ht="15" x14ac:dyDescent="0.25">
      <c r="J103" s="1"/>
      <c r="K103" s="1"/>
      <c r="L103" s="1"/>
      <c r="M103" s="1"/>
      <c r="N103" s="1"/>
      <c r="O103" s="1"/>
      <c r="P103" s="1"/>
      <c r="Q103" s="1"/>
      <c r="R103" s="1"/>
      <c r="S103" s="1"/>
      <c r="T103" s="1"/>
      <c r="U103" s="1"/>
      <c r="V103" s="1"/>
      <c r="W103" s="1"/>
      <c r="X103" s="1"/>
      <c r="Y103" s="72"/>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row>
    <row r="104" spans="10:80" ht="15" x14ac:dyDescent="0.25">
      <c r="J104" s="1"/>
      <c r="K104" s="1"/>
      <c r="L104" s="1"/>
      <c r="M104" s="1"/>
      <c r="N104" s="1"/>
      <c r="O104" s="1"/>
      <c r="P104" s="1"/>
      <c r="Q104" s="1"/>
      <c r="R104" s="1"/>
      <c r="S104" s="1"/>
      <c r="T104" s="1"/>
      <c r="U104" s="1"/>
      <c r="V104" s="1"/>
      <c r="W104" s="1"/>
      <c r="X104" s="1"/>
      <c r="Y104" s="72"/>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row>
    <row r="105" spans="10:80" ht="15" x14ac:dyDescent="0.25">
      <c r="J105" s="1"/>
      <c r="K105" s="1"/>
      <c r="L105" s="1"/>
      <c r="M105" s="1"/>
      <c r="N105" s="1"/>
      <c r="O105" s="1"/>
      <c r="P105" s="1"/>
      <c r="Q105" s="1"/>
      <c r="R105" s="1"/>
      <c r="S105" s="1"/>
      <c r="T105" s="1"/>
      <c r="U105" s="1"/>
      <c r="V105" s="1"/>
      <c r="W105" s="1"/>
      <c r="X105" s="1"/>
      <c r="Y105" s="72"/>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row>
    <row r="106" spans="10:80" ht="15" x14ac:dyDescent="0.25">
      <c r="J106" s="1"/>
      <c r="K106" s="1"/>
      <c r="L106" s="1"/>
      <c r="M106" s="1"/>
      <c r="N106" s="1"/>
      <c r="O106" s="1"/>
      <c r="P106" s="1"/>
      <c r="Q106" s="1"/>
      <c r="R106" s="1"/>
      <c r="S106" s="1"/>
      <c r="T106" s="1"/>
      <c r="U106" s="1"/>
      <c r="V106" s="1"/>
      <c r="W106" s="1"/>
      <c r="X106" s="1"/>
      <c r="Y106" s="72"/>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row>
    <row r="107" spans="10:80" ht="15" x14ac:dyDescent="0.25">
      <c r="J107" s="1"/>
      <c r="K107" s="1"/>
      <c r="L107" s="1"/>
      <c r="M107" s="1"/>
      <c r="N107" s="1"/>
      <c r="O107" s="1"/>
      <c r="P107" s="1"/>
      <c r="Q107" s="1"/>
      <c r="R107" s="1"/>
      <c r="S107" s="1"/>
      <c r="T107" s="1"/>
      <c r="U107" s="1"/>
      <c r="V107" s="1"/>
      <c r="W107" s="1"/>
      <c r="X107" s="1"/>
      <c r="Y107" s="72"/>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row>
    <row r="108" spans="10:80" ht="15" x14ac:dyDescent="0.25">
      <c r="J108" s="1"/>
      <c r="K108" s="1"/>
      <c r="L108" s="1"/>
      <c r="M108" s="1"/>
      <c r="N108" s="1"/>
      <c r="O108" s="1"/>
      <c r="P108" s="1"/>
      <c r="Q108" s="1"/>
      <c r="R108" s="1"/>
      <c r="S108" s="1"/>
      <c r="T108" s="1"/>
      <c r="U108" s="1"/>
      <c r="V108" s="1"/>
      <c r="W108" s="1"/>
      <c r="X108" s="1"/>
      <c r="Y108" s="72"/>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row>
    <row r="109" spans="10:80" ht="15" x14ac:dyDescent="0.25">
      <c r="J109" s="1"/>
      <c r="K109" s="1"/>
      <c r="L109" s="1"/>
      <c r="M109" s="1"/>
      <c r="N109" s="1"/>
      <c r="O109" s="1"/>
      <c r="P109" s="1"/>
      <c r="Q109" s="1"/>
      <c r="R109" s="1"/>
      <c r="S109" s="1"/>
      <c r="T109" s="1"/>
      <c r="U109" s="1"/>
      <c r="V109" s="1"/>
      <c r="W109" s="1"/>
      <c r="X109" s="1"/>
      <c r="Y109" s="72"/>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row>
    <row r="110" spans="10:80" ht="15" x14ac:dyDescent="0.25">
      <c r="J110" s="1"/>
      <c r="K110" s="1"/>
      <c r="L110" s="1"/>
      <c r="M110" s="1"/>
      <c r="N110" s="1"/>
      <c r="O110" s="1"/>
      <c r="P110" s="1"/>
      <c r="Q110" s="1"/>
      <c r="R110" s="1"/>
      <c r="S110" s="1"/>
      <c r="T110" s="1"/>
      <c r="U110" s="1"/>
      <c r="V110" s="1"/>
      <c r="W110" s="1"/>
      <c r="X110" s="1"/>
      <c r="Y110" s="72"/>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row>
    <row r="111" spans="10:80" ht="15" x14ac:dyDescent="0.25">
      <c r="J111" s="1"/>
      <c r="K111" s="1"/>
      <c r="L111" s="1"/>
      <c r="M111" s="1"/>
      <c r="N111" s="1"/>
      <c r="O111" s="1"/>
      <c r="P111" s="1"/>
      <c r="Q111" s="1"/>
      <c r="R111" s="1"/>
      <c r="S111" s="1"/>
      <c r="T111" s="1"/>
      <c r="U111" s="1"/>
      <c r="V111" s="1"/>
      <c r="W111" s="1"/>
      <c r="X111" s="1"/>
      <c r="Y111" s="72"/>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row>
    <row r="112" spans="10:80" ht="15" x14ac:dyDescent="0.25">
      <c r="J112" s="1"/>
      <c r="K112" s="1"/>
      <c r="L112" s="1"/>
      <c r="M112" s="1"/>
      <c r="N112" s="1"/>
      <c r="O112" s="1"/>
      <c r="P112" s="1"/>
      <c r="Q112" s="1"/>
      <c r="R112" s="1"/>
      <c r="S112" s="1"/>
      <c r="T112" s="1"/>
      <c r="U112" s="1"/>
      <c r="V112" s="1"/>
      <c r="W112" s="1"/>
      <c r="X112" s="1"/>
      <c r="Y112" s="72"/>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row>
    <row r="113" spans="10:80" ht="15" x14ac:dyDescent="0.25">
      <c r="J113" s="1"/>
      <c r="K113" s="1"/>
      <c r="L113" s="1"/>
      <c r="M113" s="1"/>
      <c r="N113" s="1"/>
      <c r="O113" s="1"/>
      <c r="P113" s="1"/>
      <c r="Q113" s="1"/>
      <c r="R113" s="1"/>
      <c r="S113" s="1"/>
      <c r="T113" s="1"/>
      <c r="U113" s="1"/>
      <c r="V113" s="1"/>
      <c r="W113" s="1"/>
      <c r="X113" s="1"/>
      <c r="Y113" s="72"/>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row>
    <row r="114" spans="10:80" ht="15" x14ac:dyDescent="0.25">
      <c r="J114" s="1"/>
      <c r="K114" s="1"/>
      <c r="L114" s="1"/>
      <c r="M114" s="1"/>
      <c r="N114" s="1"/>
      <c r="O114" s="1"/>
      <c r="P114" s="1"/>
      <c r="Q114" s="1"/>
      <c r="R114" s="1"/>
      <c r="S114" s="1"/>
      <c r="T114" s="1"/>
      <c r="U114" s="1"/>
      <c r="V114" s="1"/>
      <c r="W114" s="1"/>
      <c r="X114" s="1"/>
      <c r="Y114" s="72"/>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row>
    <row r="115" spans="10:80" ht="15" x14ac:dyDescent="0.25">
      <c r="J115" s="1"/>
      <c r="K115" s="1"/>
      <c r="L115" s="1"/>
      <c r="M115" s="1"/>
      <c r="N115" s="1"/>
      <c r="O115" s="1"/>
      <c r="P115" s="1"/>
      <c r="Q115" s="1"/>
      <c r="R115" s="1"/>
      <c r="S115" s="1"/>
      <c r="T115" s="1"/>
      <c r="U115" s="1"/>
      <c r="V115" s="1"/>
      <c r="W115" s="1"/>
      <c r="X115" s="1"/>
      <c r="Y115" s="72"/>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row>
    <row r="116" spans="10:80" ht="15" x14ac:dyDescent="0.25">
      <c r="J116" s="1"/>
      <c r="K116" s="1"/>
      <c r="L116" s="1"/>
      <c r="M116" s="1"/>
      <c r="N116" s="1"/>
      <c r="O116" s="1"/>
      <c r="P116" s="1"/>
      <c r="Q116" s="1"/>
      <c r="R116" s="1"/>
      <c r="S116" s="1"/>
      <c r="T116" s="1"/>
      <c r="U116" s="1"/>
      <c r="V116" s="1"/>
      <c r="W116" s="1"/>
      <c r="X116" s="1"/>
      <c r="Y116" s="72"/>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row>
    <row r="117" spans="10:80" ht="15" x14ac:dyDescent="0.25">
      <c r="J117" s="1"/>
      <c r="K117" s="1"/>
      <c r="L117" s="1"/>
      <c r="M117" s="1"/>
      <c r="N117" s="1"/>
      <c r="O117" s="1"/>
      <c r="P117" s="1"/>
      <c r="Q117" s="1"/>
      <c r="R117" s="1"/>
      <c r="S117" s="1"/>
      <c r="T117" s="1"/>
      <c r="U117" s="1"/>
      <c r="V117" s="1"/>
      <c r="W117" s="1"/>
      <c r="X117" s="1"/>
      <c r="Y117" s="72"/>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c r="CB117" s="1"/>
    </row>
    <row r="118" spans="10:80" ht="15" x14ac:dyDescent="0.25">
      <c r="J118" s="1"/>
      <c r="K118" s="1"/>
      <c r="L118" s="1"/>
      <c r="M118" s="1"/>
      <c r="N118" s="1"/>
      <c r="O118" s="1"/>
      <c r="P118" s="1"/>
      <c r="Q118" s="1"/>
      <c r="R118" s="1"/>
      <c r="S118" s="1"/>
      <c r="T118" s="1"/>
      <c r="U118" s="1"/>
      <c r="V118" s="1"/>
      <c r="W118" s="1"/>
      <c r="X118" s="1"/>
      <c r="Y118" s="72"/>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row>
    <row r="119" spans="10:80" ht="15" x14ac:dyDescent="0.25">
      <c r="J119" s="1"/>
      <c r="K119" s="1"/>
      <c r="L119" s="1"/>
      <c r="M119" s="1"/>
      <c r="N119" s="1"/>
      <c r="O119" s="1"/>
      <c r="P119" s="1"/>
      <c r="Q119" s="1"/>
      <c r="R119" s="1"/>
      <c r="S119" s="1"/>
      <c r="T119" s="1"/>
      <c r="U119" s="1"/>
      <c r="V119" s="1"/>
      <c r="W119" s="1"/>
      <c r="X119" s="1"/>
      <c r="Y119" s="72"/>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row>
    <row r="120" spans="10:80" ht="15" x14ac:dyDescent="0.25">
      <c r="J120" s="1"/>
      <c r="K120" s="1"/>
      <c r="L120" s="1"/>
      <c r="M120" s="1"/>
      <c r="N120" s="1"/>
      <c r="O120" s="1"/>
      <c r="P120" s="1"/>
      <c r="Q120" s="1"/>
      <c r="R120" s="1"/>
      <c r="S120" s="1"/>
      <c r="T120" s="1"/>
      <c r="U120" s="1"/>
      <c r="V120" s="1"/>
      <c r="W120" s="1"/>
      <c r="X120" s="1"/>
      <c r="Y120" s="72"/>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row>
    <row r="121" spans="10:80" ht="15" x14ac:dyDescent="0.25">
      <c r="J121" s="1"/>
      <c r="K121" s="1"/>
      <c r="L121" s="1"/>
      <c r="M121" s="1"/>
      <c r="N121" s="1"/>
      <c r="O121" s="1"/>
      <c r="P121" s="1"/>
      <c r="Q121" s="1"/>
      <c r="R121" s="1"/>
      <c r="S121" s="1"/>
      <c r="T121" s="1"/>
      <c r="U121" s="1"/>
      <c r="V121" s="1"/>
      <c r="W121" s="1"/>
      <c r="X121" s="1"/>
      <c r="Y121" s="72"/>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row>
    <row r="122" spans="10:80" ht="15" x14ac:dyDescent="0.25">
      <c r="J122" s="1"/>
      <c r="K122" s="1"/>
      <c r="L122" s="1"/>
      <c r="M122" s="1"/>
      <c r="N122" s="1"/>
      <c r="O122" s="1"/>
      <c r="P122" s="1"/>
      <c r="Q122" s="1"/>
      <c r="R122" s="1"/>
      <c r="S122" s="1"/>
      <c r="T122" s="1"/>
      <c r="U122" s="1"/>
      <c r="V122" s="1"/>
      <c r="W122" s="1"/>
      <c r="X122" s="1"/>
      <c r="Y122" s="72"/>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row>
    <row r="123" spans="10:80" ht="15" x14ac:dyDescent="0.25">
      <c r="J123" s="1"/>
      <c r="K123" s="1"/>
      <c r="L123" s="1"/>
      <c r="M123" s="1"/>
      <c r="N123" s="1"/>
      <c r="O123" s="1"/>
      <c r="P123" s="1"/>
      <c r="Q123" s="1"/>
      <c r="R123" s="1"/>
      <c r="S123" s="1"/>
      <c r="T123" s="1"/>
      <c r="U123" s="1"/>
      <c r="V123" s="1"/>
      <c r="W123" s="1"/>
      <c r="X123" s="1"/>
      <c r="Y123" s="72"/>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row>
    <row r="124" spans="10:80" ht="15" x14ac:dyDescent="0.25">
      <c r="J124" s="1"/>
      <c r="K124" s="1"/>
      <c r="L124" s="1"/>
      <c r="M124" s="1"/>
      <c r="N124" s="1"/>
      <c r="O124" s="1"/>
      <c r="P124" s="1"/>
      <c r="Q124" s="1"/>
      <c r="R124" s="1"/>
      <c r="S124" s="1"/>
      <c r="T124" s="1"/>
      <c r="U124" s="1"/>
      <c r="V124" s="1"/>
      <c r="W124" s="1"/>
      <c r="X124" s="1"/>
      <c r="Y124" s="72"/>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row>
    <row r="125" spans="10:80" ht="15" x14ac:dyDescent="0.25">
      <c r="J125" s="1"/>
      <c r="K125" s="1"/>
      <c r="L125" s="1"/>
      <c r="M125" s="1"/>
      <c r="N125" s="1"/>
      <c r="O125" s="1"/>
      <c r="P125" s="1"/>
      <c r="Q125" s="1"/>
      <c r="R125" s="1"/>
      <c r="S125" s="1"/>
      <c r="T125" s="1"/>
      <c r="U125" s="1"/>
      <c r="V125" s="1"/>
      <c r="W125" s="1"/>
      <c r="X125" s="1"/>
      <c r="Y125" s="72"/>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row>
    <row r="126" spans="10:80" ht="15" x14ac:dyDescent="0.25">
      <c r="J126" s="1"/>
      <c r="K126" s="1"/>
      <c r="L126" s="1"/>
      <c r="M126" s="1"/>
      <c r="N126" s="1"/>
      <c r="O126" s="1"/>
      <c r="P126" s="1"/>
      <c r="Q126" s="1"/>
      <c r="R126" s="1"/>
      <c r="S126" s="1"/>
      <c r="T126" s="1"/>
      <c r="U126" s="1"/>
      <c r="V126" s="1"/>
      <c r="W126" s="1"/>
      <c r="X126" s="1"/>
      <c r="Y126" s="72"/>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row>
    <row r="127" spans="10:80" ht="15" x14ac:dyDescent="0.25">
      <c r="J127" s="1"/>
      <c r="K127" s="1"/>
      <c r="L127" s="1"/>
      <c r="M127" s="1"/>
      <c r="N127" s="1"/>
      <c r="O127" s="1"/>
      <c r="P127" s="1"/>
      <c r="Q127" s="1"/>
      <c r="R127" s="1"/>
      <c r="S127" s="1"/>
      <c r="T127" s="1"/>
      <c r="U127" s="1"/>
      <c r="V127" s="1"/>
      <c r="W127" s="1"/>
      <c r="X127" s="1"/>
      <c r="Y127" s="72"/>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row>
    <row r="128" spans="10:80" ht="15" x14ac:dyDescent="0.25">
      <c r="J128" s="1"/>
      <c r="K128" s="1"/>
      <c r="L128" s="1"/>
      <c r="M128" s="1"/>
      <c r="N128" s="1"/>
      <c r="O128" s="1"/>
      <c r="P128" s="1"/>
      <c r="Q128" s="1"/>
      <c r="R128" s="1"/>
      <c r="S128" s="1"/>
      <c r="T128" s="1"/>
      <c r="U128" s="1"/>
      <c r="V128" s="1"/>
      <c r="W128" s="1"/>
      <c r="X128" s="1"/>
      <c r="Y128" s="72"/>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row>
    <row r="129" spans="10:80" ht="15" x14ac:dyDescent="0.25">
      <c r="J129" s="1"/>
      <c r="K129" s="1"/>
      <c r="L129" s="1"/>
      <c r="M129" s="1"/>
      <c r="N129" s="1"/>
      <c r="O129" s="1"/>
      <c r="P129" s="1"/>
      <c r="Q129" s="1"/>
      <c r="R129" s="1"/>
      <c r="S129" s="1"/>
      <c r="T129" s="1"/>
      <c r="U129" s="1"/>
      <c r="V129" s="1"/>
      <c r="W129" s="1"/>
      <c r="X129" s="1"/>
      <c r="Y129" s="72"/>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c r="CB129" s="1"/>
    </row>
    <row r="130" spans="10:80" ht="15" x14ac:dyDescent="0.25">
      <c r="J130" s="1"/>
      <c r="K130" s="1"/>
      <c r="L130" s="1"/>
      <c r="M130" s="1"/>
      <c r="N130" s="1"/>
      <c r="O130" s="1"/>
      <c r="P130" s="1"/>
      <c r="Q130" s="1"/>
      <c r="R130" s="1"/>
      <c r="S130" s="1"/>
      <c r="T130" s="1"/>
      <c r="U130" s="1"/>
      <c r="V130" s="1"/>
      <c r="W130" s="1"/>
      <c r="X130" s="1"/>
      <c r="Y130" s="72"/>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A130" s="1"/>
      <c r="CB130" s="1"/>
    </row>
    <row r="131" spans="10:80" ht="15" x14ac:dyDescent="0.25">
      <c r="J131" s="1"/>
      <c r="K131" s="1"/>
      <c r="L131" s="1"/>
      <c r="M131" s="1"/>
      <c r="N131" s="1"/>
      <c r="O131" s="1"/>
      <c r="P131" s="1"/>
      <c r="Q131" s="1"/>
      <c r="R131" s="1"/>
      <c r="S131" s="1"/>
      <c r="T131" s="1"/>
      <c r="U131" s="1"/>
      <c r="V131" s="1"/>
      <c r="W131" s="1"/>
      <c r="X131" s="1"/>
      <c r="Y131" s="72"/>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A131" s="1"/>
      <c r="CB131" s="1"/>
    </row>
    <row r="132" spans="10:80" ht="15" x14ac:dyDescent="0.25">
      <c r="J132" s="1"/>
      <c r="K132" s="1"/>
      <c r="L132" s="1"/>
      <c r="M132" s="1"/>
      <c r="N132" s="1"/>
      <c r="O132" s="1"/>
      <c r="P132" s="1"/>
      <c r="Q132" s="1"/>
      <c r="R132" s="1"/>
      <c r="S132" s="1"/>
      <c r="T132" s="1"/>
      <c r="U132" s="1"/>
      <c r="V132" s="1"/>
      <c r="W132" s="1"/>
      <c r="X132" s="1"/>
      <c r="Y132" s="72"/>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A132" s="1"/>
      <c r="CB132" s="1"/>
    </row>
    <row r="133" spans="10:80" ht="15" x14ac:dyDescent="0.25">
      <c r="J133" s="1"/>
      <c r="K133" s="1"/>
      <c r="L133" s="1"/>
      <c r="M133" s="1"/>
      <c r="N133" s="1"/>
      <c r="O133" s="1"/>
      <c r="P133" s="1"/>
      <c r="Q133" s="1"/>
      <c r="R133" s="1"/>
      <c r="S133" s="1"/>
      <c r="T133" s="1"/>
      <c r="U133" s="1"/>
      <c r="V133" s="1"/>
      <c r="W133" s="1"/>
      <c r="X133" s="1"/>
      <c r="Y133" s="72"/>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row>
    <row r="134" spans="10:80" ht="15" x14ac:dyDescent="0.25">
      <c r="J134" s="1"/>
      <c r="K134" s="1"/>
      <c r="L134" s="1"/>
      <c r="M134" s="1"/>
      <c r="N134" s="1"/>
      <c r="O134" s="1"/>
      <c r="P134" s="1"/>
      <c r="Q134" s="1"/>
      <c r="R134" s="1"/>
      <c r="S134" s="1"/>
      <c r="T134" s="1"/>
      <c r="U134" s="1"/>
      <c r="V134" s="1"/>
      <c r="W134" s="1"/>
      <c r="X134" s="1"/>
      <c r="Y134" s="72"/>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row>
    <row r="135" spans="10:80" ht="15" x14ac:dyDescent="0.25">
      <c r="J135" s="1"/>
      <c r="K135" s="1"/>
      <c r="L135" s="1"/>
      <c r="M135" s="1"/>
      <c r="N135" s="1"/>
      <c r="O135" s="1"/>
      <c r="P135" s="1"/>
      <c r="Q135" s="1"/>
      <c r="R135" s="1"/>
      <c r="S135" s="1"/>
      <c r="T135" s="1"/>
      <c r="U135" s="1"/>
      <c r="V135" s="1"/>
      <c r="W135" s="1"/>
      <c r="X135" s="1"/>
      <c r="Y135" s="72"/>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A135" s="1"/>
      <c r="CB135" s="1"/>
    </row>
    <row r="136" spans="10:80" ht="15" x14ac:dyDescent="0.25">
      <c r="J136" s="1"/>
      <c r="K136" s="1"/>
      <c r="L136" s="1"/>
      <c r="M136" s="1"/>
      <c r="N136" s="1"/>
      <c r="O136" s="1"/>
      <c r="P136" s="1"/>
      <c r="Q136" s="1"/>
      <c r="R136" s="1"/>
      <c r="S136" s="1"/>
      <c r="T136" s="1"/>
      <c r="U136" s="1"/>
      <c r="V136" s="1"/>
      <c r="W136" s="1"/>
      <c r="X136" s="1"/>
      <c r="Y136" s="72"/>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c r="CB136" s="1"/>
    </row>
    <row r="137" spans="10:80" ht="15" x14ac:dyDescent="0.25">
      <c r="J137" s="1"/>
      <c r="K137" s="1"/>
      <c r="L137" s="1"/>
      <c r="M137" s="1"/>
      <c r="N137" s="1"/>
      <c r="O137" s="1"/>
      <c r="P137" s="1"/>
      <c r="Q137" s="1"/>
      <c r="R137" s="1"/>
      <c r="S137" s="1"/>
      <c r="T137" s="1"/>
      <c r="U137" s="1"/>
      <c r="V137" s="1"/>
      <c r="W137" s="1"/>
      <c r="X137" s="1"/>
      <c r="Y137" s="72"/>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A137" s="1"/>
      <c r="CB137" s="1"/>
    </row>
    <row r="138" spans="10:80" ht="15" x14ac:dyDescent="0.25">
      <c r="J138" s="1"/>
      <c r="K138" s="1"/>
      <c r="L138" s="1"/>
      <c r="M138" s="1"/>
      <c r="N138" s="1"/>
      <c r="O138" s="1"/>
      <c r="P138" s="1"/>
      <c r="Q138" s="1"/>
      <c r="R138" s="1"/>
      <c r="S138" s="1"/>
      <c r="T138" s="1"/>
      <c r="U138" s="1"/>
      <c r="V138" s="1"/>
      <c r="W138" s="1"/>
      <c r="X138" s="1"/>
      <c r="Y138" s="72"/>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A138" s="1"/>
      <c r="CB138" s="1"/>
    </row>
    <row r="139" spans="10:80" ht="15" x14ac:dyDescent="0.25">
      <c r="J139" s="1"/>
      <c r="K139" s="1"/>
      <c r="L139" s="1"/>
      <c r="M139" s="1"/>
      <c r="N139" s="1"/>
      <c r="O139" s="1"/>
      <c r="P139" s="1"/>
      <c r="Q139" s="1"/>
      <c r="R139" s="1"/>
      <c r="S139" s="1"/>
      <c r="T139" s="1"/>
      <c r="U139" s="1"/>
      <c r="V139" s="1"/>
      <c r="W139" s="1"/>
      <c r="X139" s="1"/>
      <c r="Y139" s="72"/>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A139" s="1"/>
      <c r="CB139" s="1"/>
    </row>
    <row r="140" spans="10:80" ht="15" x14ac:dyDescent="0.25">
      <c r="J140" s="1"/>
      <c r="K140" s="1"/>
      <c r="L140" s="1"/>
      <c r="M140" s="1"/>
      <c r="N140" s="1"/>
      <c r="O140" s="1"/>
      <c r="P140" s="1"/>
      <c r="Q140" s="1"/>
      <c r="R140" s="1"/>
      <c r="S140" s="1"/>
      <c r="T140" s="1"/>
      <c r="U140" s="1"/>
      <c r="V140" s="1"/>
      <c r="W140" s="1"/>
      <c r="X140" s="1"/>
      <c r="Y140" s="72"/>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A140" s="1"/>
      <c r="CB140" s="1"/>
    </row>
    <row r="141" spans="10:80" ht="15" x14ac:dyDescent="0.25">
      <c r="J141" s="1"/>
      <c r="K141" s="1"/>
      <c r="L141" s="1"/>
      <c r="M141" s="1"/>
      <c r="N141" s="1"/>
      <c r="O141" s="1"/>
      <c r="P141" s="1"/>
      <c r="Q141" s="1"/>
      <c r="R141" s="1"/>
      <c r="S141" s="1"/>
      <c r="T141" s="1"/>
      <c r="U141" s="1"/>
      <c r="V141" s="1"/>
      <c r="W141" s="1"/>
      <c r="X141" s="1"/>
      <c r="Y141" s="72"/>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A141" s="1"/>
      <c r="CB141" s="1"/>
    </row>
    <row r="142" spans="10:80" ht="15" x14ac:dyDescent="0.25">
      <c r="J142" s="1"/>
      <c r="K142" s="1"/>
      <c r="L142" s="1"/>
      <c r="M142" s="1"/>
      <c r="N142" s="1"/>
      <c r="O142" s="1"/>
      <c r="P142" s="1"/>
      <c r="Q142" s="1"/>
      <c r="R142" s="1"/>
      <c r="S142" s="1"/>
      <c r="T142" s="1"/>
      <c r="U142" s="1"/>
      <c r="V142" s="1"/>
      <c r="W142" s="1"/>
      <c r="X142" s="1"/>
      <c r="Y142" s="72"/>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A142" s="1"/>
      <c r="CB142" s="1"/>
    </row>
    <row r="143" spans="10:80" ht="15" x14ac:dyDescent="0.25">
      <c r="J143" s="1"/>
      <c r="K143" s="1"/>
      <c r="L143" s="1"/>
      <c r="M143" s="1"/>
      <c r="N143" s="1"/>
      <c r="O143" s="1"/>
      <c r="P143" s="1"/>
      <c r="Q143" s="1"/>
      <c r="R143" s="1"/>
      <c r="S143" s="1"/>
      <c r="T143" s="1"/>
      <c r="U143" s="1"/>
      <c r="V143" s="1"/>
      <c r="W143" s="1"/>
      <c r="X143" s="1"/>
      <c r="Y143" s="72"/>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A143" s="1"/>
      <c r="CB143" s="1"/>
    </row>
    <row r="144" spans="10:80" ht="15" x14ac:dyDescent="0.25">
      <c r="J144" s="1"/>
      <c r="K144" s="1"/>
      <c r="L144" s="1"/>
      <c r="M144" s="1"/>
      <c r="N144" s="1"/>
      <c r="O144" s="1"/>
      <c r="P144" s="1"/>
      <c r="Q144" s="1"/>
      <c r="R144" s="1"/>
      <c r="S144" s="1"/>
      <c r="T144" s="1"/>
      <c r="U144" s="1"/>
      <c r="V144" s="1"/>
      <c r="W144" s="1"/>
      <c r="X144" s="1"/>
      <c r="Y144" s="72"/>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A144" s="1"/>
      <c r="CB144" s="1"/>
    </row>
    <row r="145" spans="10:80" ht="15" x14ac:dyDescent="0.25">
      <c r="J145" s="1"/>
      <c r="K145" s="1"/>
      <c r="L145" s="1"/>
      <c r="M145" s="1"/>
      <c r="N145" s="1"/>
      <c r="O145" s="1"/>
      <c r="P145" s="1"/>
      <c r="Q145" s="1"/>
      <c r="R145" s="1"/>
      <c r="S145" s="1"/>
      <c r="T145" s="1"/>
      <c r="U145" s="1"/>
      <c r="V145" s="1"/>
      <c r="W145" s="1"/>
      <c r="X145" s="1"/>
      <c r="Y145" s="72"/>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A145" s="1"/>
      <c r="CB145" s="1"/>
    </row>
    <row r="146" spans="10:80" ht="15" x14ac:dyDescent="0.25">
      <c r="J146" s="1"/>
      <c r="K146" s="1"/>
      <c r="L146" s="1"/>
      <c r="M146" s="1"/>
      <c r="N146" s="1"/>
      <c r="O146" s="1"/>
      <c r="P146" s="1"/>
      <c r="Q146" s="1"/>
      <c r="R146" s="1"/>
      <c r="S146" s="1"/>
      <c r="T146" s="1"/>
      <c r="U146" s="1"/>
      <c r="V146" s="1"/>
      <c r="W146" s="1"/>
      <c r="X146" s="1"/>
      <c r="Y146" s="72"/>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A146" s="1"/>
      <c r="CB146" s="1"/>
    </row>
    <row r="147" spans="10:80" ht="15" x14ac:dyDescent="0.25">
      <c r="J147" s="1"/>
      <c r="K147" s="1"/>
      <c r="L147" s="1"/>
      <c r="M147" s="1"/>
      <c r="N147" s="1"/>
      <c r="O147" s="1"/>
      <c r="P147" s="1"/>
      <c r="Q147" s="1"/>
      <c r="R147" s="1"/>
      <c r="S147" s="1"/>
      <c r="T147" s="1"/>
      <c r="U147" s="1"/>
      <c r="V147" s="1"/>
      <c r="W147" s="1"/>
      <c r="X147" s="1"/>
      <c r="Y147" s="72"/>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A147" s="1"/>
      <c r="CB147" s="1"/>
    </row>
    <row r="148" spans="10:80" ht="15" x14ac:dyDescent="0.25">
      <c r="J148" s="1"/>
      <c r="K148" s="1"/>
      <c r="L148" s="1"/>
      <c r="M148" s="1"/>
      <c r="N148" s="1"/>
      <c r="O148" s="1"/>
      <c r="P148" s="1"/>
      <c r="Q148" s="1"/>
      <c r="R148" s="1"/>
      <c r="S148" s="1"/>
      <c r="T148" s="1"/>
      <c r="U148" s="1"/>
      <c r="V148" s="1"/>
      <c r="W148" s="1"/>
      <c r="X148" s="1"/>
      <c r="Y148" s="72"/>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A148" s="1"/>
      <c r="CB148" s="1"/>
    </row>
    <row r="149" spans="10:80" ht="15" x14ac:dyDescent="0.25">
      <c r="J149" s="1"/>
      <c r="K149" s="1"/>
      <c r="L149" s="1"/>
      <c r="M149" s="1"/>
      <c r="N149" s="1"/>
      <c r="O149" s="1"/>
      <c r="P149" s="1"/>
      <c r="Q149" s="1"/>
      <c r="R149" s="1"/>
      <c r="S149" s="1"/>
      <c r="T149" s="1"/>
      <c r="U149" s="1"/>
      <c r="V149" s="1"/>
      <c r="W149" s="1"/>
      <c r="X149" s="1"/>
      <c r="Y149" s="72"/>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A149" s="1"/>
      <c r="CB149" s="1"/>
    </row>
    <row r="150" spans="10:80" ht="15" x14ac:dyDescent="0.25">
      <c r="J150" s="1"/>
      <c r="K150" s="1"/>
      <c r="L150" s="1"/>
      <c r="M150" s="1"/>
      <c r="N150" s="1"/>
      <c r="O150" s="1"/>
      <c r="P150" s="1"/>
      <c r="Q150" s="1"/>
      <c r="R150" s="1"/>
      <c r="S150" s="1"/>
      <c r="T150" s="1"/>
      <c r="U150" s="1"/>
      <c r="V150" s="1"/>
      <c r="W150" s="1"/>
      <c r="X150" s="1"/>
      <c r="Y150" s="72"/>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A150" s="1"/>
      <c r="CB150" s="1"/>
    </row>
    <row r="151" spans="10:80" ht="15" x14ac:dyDescent="0.25">
      <c r="J151" s="1"/>
      <c r="K151" s="1"/>
      <c r="L151" s="1"/>
      <c r="M151" s="1"/>
      <c r="N151" s="1"/>
      <c r="O151" s="1"/>
      <c r="P151" s="1"/>
      <c r="Q151" s="1"/>
      <c r="R151" s="1"/>
      <c r="S151" s="1"/>
      <c r="T151" s="1"/>
      <c r="U151" s="1"/>
      <c r="V151" s="1"/>
      <c r="W151" s="1"/>
      <c r="X151" s="1"/>
      <c r="Y151" s="72"/>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A151" s="1"/>
      <c r="CB151" s="1"/>
    </row>
    <row r="152" spans="10:80" ht="15" x14ac:dyDescent="0.25">
      <c r="J152" s="1"/>
      <c r="K152" s="1"/>
      <c r="L152" s="1"/>
      <c r="M152" s="1"/>
      <c r="N152" s="1"/>
      <c r="O152" s="1"/>
      <c r="P152" s="1"/>
      <c r="Q152" s="1"/>
      <c r="R152" s="1"/>
      <c r="S152" s="1"/>
      <c r="T152" s="1"/>
      <c r="U152" s="1"/>
      <c r="V152" s="1"/>
      <c r="W152" s="1"/>
      <c r="X152" s="1"/>
      <c r="Y152" s="72"/>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A152" s="1"/>
      <c r="CB152" s="1"/>
    </row>
    <row r="153" spans="10:80" ht="15" x14ac:dyDescent="0.25">
      <c r="J153" s="1"/>
      <c r="K153" s="1"/>
      <c r="L153" s="1"/>
      <c r="M153" s="1"/>
      <c r="N153" s="1"/>
      <c r="O153" s="1"/>
      <c r="P153" s="1"/>
      <c r="Q153" s="1"/>
      <c r="R153" s="1"/>
      <c r="S153" s="1"/>
      <c r="T153" s="1"/>
      <c r="U153" s="1"/>
      <c r="V153" s="1"/>
      <c r="W153" s="1"/>
      <c r="X153" s="1"/>
      <c r="Y153" s="72"/>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A153" s="1"/>
      <c r="CB153" s="1"/>
    </row>
    <row r="154" spans="10:80" ht="15" x14ac:dyDescent="0.25">
      <c r="J154" s="1"/>
      <c r="K154" s="1"/>
      <c r="L154" s="1"/>
      <c r="M154" s="1"/>
      <c r="N154" s="1"/>
      <c r="O154" s="1"/>
      <c r="P154" s="1"/>
      <c r="Q154" s="1"/>
      <c r="R154" s="1"/>
      <c r="S154" s="1"/>
      <c r="T154" s="1"/>
      <c r="U154" s="1"/>
      <c r="V154" s="1"/>
      <c r="W154" s="1"/>
      <c r="X154" s="1"/>
      <c r="Y154" s="72"/>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A154" s="1"/>
      <c r="CB154" s="1"/>
    </row>
    <row r="155" spans="10:80" ht="15" x14ac:dyDescent="0.25">
      <c r="J155" s="1"/>
      <c r="K155" s="1"/>
      <c r="L155" s="1"/>
      <c r="M155" s="1"/>
      <c r="N155" s="1"/>
      <c r="O155" s="1"/>
      <c r="P155" s="1"/>
      <c r="Q155" s="1"/>
      <c r="R155" s="1"/>
      <c r="S155" s="1"/>
      <c r="T155" s="1"/>
      <c r="U155" s="1"/>
      <c r="V155" s="1"/>
      <c r="W155" s="1"/>
      <c r="X155" s="1"/>
      <c r="Y155" s="72"/>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A155" s="1"/>
      <c r="CB155" s="1"/>
    </row>
    <row r="156" spans="10:80" ht="15" x14ac:dyDescent="0.25">
      <c r="J156" s="1"/>
      <c r="K156" s="1"/>
      <c r="L156" s="1"/>
      <c r="M156" s="1"/>
      <c r="N156" s="1"/>
      <c r="O156" s="1"/>
      <c r="P156" s="1"/>
      <c r="Q156" s="1"/>
      <c r="R156" s="1"/>
      <c r="S156" s="1"/>
      <c r="T156" s="1"/>
      <c r="U156" s="1"/>
      <c r="V156" s="1"/>
      <c r="W156" s="1"/>
      <c r="X156" s="1"/>
      <c r="Y156" s="72"/>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A156" s="1"/>
      <c r="CB156" s="1"/>
    </row>
    <row r="157" spans="10:80" ht="15" x14ac:dyDescent="0.25">
      <c r="J157" s="1"/>
      <c r="K157" s="1"/>
      <c r="L157" s="1"/>
      <c r="M157" s="1"/>
      <c r="N157" s="1"/>
      <c r="O157" s="1"/>
      <c r="P157" s="1"/>
      <c r="Q157" s="1"/>
      <c r="R157" s="1"/>
      <c r="S157" s="1"/>
      <c r="T157" s="1"/>
      <c r="U157" s="1"/>
      <c r="V157" s="1"/>
      <c r="W157" s="1"/>
      <c r="X157" s="1"/>
      <c r="Y157" s="72"/>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A157" s="1"/>
      <c r="CB157" s="1"/>
    </row>
    <row r="158" spans="10:80" ht="15" x14ac:dyDescent="0.25">
      <c r="J158" s="1"/>
      <c r="K158" s="1"/>
      <c r="L158" s="1"/>
      <c r="M158" s="1"/>
      <c r="N158" s="1"/>
      <c r="O158" s="1"/>
      <c r="P158" s="1"/>
      <c r="Q158" s="1"/>
      <c r="R158" s="1"/>
      <c r="S158" s="1"/>
      <c r="T158" s="1"/>
      <c r="U158" s="1"/>
      <c r="V158" s="1"/>
      <c r="W158" s="1"/>
      <c r="X158" s="1"/>
      <c r="Y158" s="72"/>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row>
    <row r="159" spans="10:80" ht="15" x14ac:dyDescent="0.25">
      <c r="J159" s="1"/>
      <c r="K159" s="1"/>
      <c r="L159" s="1"/>
      <c r="M159" s="1"/>
      <c r="N159" s="1"/>
      <c r="O159" s="1"/>
      <c r="P159" s="1"/>
      <c r="Q159" s="1"/>
      <c r="R159" s="1"/>
      <c r="S159" s="1"/>
      <c r="T159" s="1"/>
      <c r="U159" s="1"/>
      <c r="V159" s="1"/>
      <c r="W159" s="1"/>
      <c r="X159" s="1"/>
      <c r="Y159" s="72"/>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A159" s="1"/>
      <c r="CB159" s="1"/>
    </row>
    <row r="160" spans="10:80" ht="15" x14ac:dyDescent="0.25">
      <c r="J160" s="1"/>
      <c r="K160" s="1"/>
      <c r="L160" s="1"/>
      <c r="M160" s="1"/>
      <c r="N160" s="1"/>
      <c r="O160" s="1"/>
      <c r="P160" s="1"/>
      <c r="Q160" s="1"/>
      <c r="R160" s="1"/>
      <c r="S160" s="1"/>
      <c r="T160" s="1"/>
      <c r="U160" s="1"/>
      <c r="V160" s="1"/>
      <c r="W160" s="1"/>
      <c r="X160" s="1"/>
      <c r="Y160" s="72"/>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A160" s="1"/>
      <c r="CB160" s="1"/>
    </row>
    <row r="161" spans="10:80" ht="15" x14ac:dyDescent="0.25">
      <c r="J161" s="1"/>
      <c r="K161" s="1"/>
      <c r="L161" s="1"/>
      <c r="M161" s="1"/>
      <c r="N161" s="1"/>
      <c r="O161" s="1"/>
      <c r="P161" s="1"/>
      <c r="Q161" s="1"/>
      <c r="R161" s="1"/>
      <c r="S161" s="1"/>
      <c r="T161" s="1"/>
      <c r="U161" s="1"/>
      <c r="V161" s="1"/>
      <c r="W161" s="1"/>
      <c r="X161" s="1"/>
      <c r="Y161" s="72"/>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A161" s="1"/>
      <c r="CB161" s="1"/>
    </row>
    <row r="162" spans="10:80" ht="15" x14ac:dyDescent="0.25">
      <c r="J162" s="1"/>
      <c r="K162" s="1"/>
      <c r="L162" s="1"/>
      <c r="M162" s="1"/>
      <c r="N162" s="1"/>
      <c r="O162" s="1"/>
      <c r="P162" s="1"/>
      <c r="Q162" s="1"/>
      <c r="R162" s="1"/>
      <c r="S162" s="1"/>
      <c r="T162" s="1"/>
      <c r="U162" s="1"/>
      <c r="V162" s="1"/>
      <c r="W162" s="1"/>
      <c r="X162" s="1"/>
      <c r="Y162" s="72"/>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A162" s="1"/>
      <c r="CB162" s="1"/>
    </row>
    <row r="163" spans="10:80" ht="15" x14ac:dyDescent="0.25">
      <c r="J163" s="1"/>
      <c r="K163" s="1"/>
      <c r="L163" s="1"/>
      <c r="M163" s="1"/>
      <c r="N163" s="1"/>
      <c r="O163" s="1"/>
      <c r="P163" s="1"/>
      <c r="Q163" s="1"/>
      <c r="R163" s="1"/>
      <c r="S163" s="1"/>
      <c r="T163" s="1"/>
      <c r="U163" s="1"/>
      <c r="V163" s="1"/>
      <c r="W163" s="1"/>
      <c r="X163" s="1"/>
      <c r="Y163" s="72"/>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A163" s="1"/>
      <c r="CB163" s="1"/>
    </row>
    <row r="164" spans="10:80" ht="15" x14ac:dyDescent="0.25">
      <c r="J164" s="1"/>
      <c r="K164" s="1"/>
      <c r="L164" s="1"/>
      <c r="M164" s="1"/>
      <c r="N164" s="1"/>
      <c r="O164" s="1"/>
      <c r="P164" s="1"/>
      <c r="Q164" s="1"/>
      <c r="R164" s="1"/>
      <c r="S164" s="1"/>
      <c r="T164" s="1"/>
      <c r="U164" s="1"/>
      <c r="V164" s="1"/>
      <c r="W164" s="1"/>
      <c r="X164" s="1"/>
      <c r="Y164" s="72"/>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A164" s="1"/>
      <c r="CB164" s="1"/>
    </row>
    <row r="165" spans="10:80" ht="15" x14ac:dyDescent="0.25">
      <c r="J165" s="1"/>
      <c r="K165" s="1"/>
      <c r="L165" s="1"/>
      <c r="M165" s="1"/>
      <c r="N165" s="1"/>
      <c r="O165" s="1"/>
      <c r="P165" s="1"/>
      <c r="Q165" s="1"/>
      <c r="R165" s="1"/>
      <c r="S165" s="1"/>
      <c r="T165" s="1"/>
      <c r="U165" s="1"/>
      <c r="V165" s="1"/>
      <c r="W165" s="1"/>
      <c r="X165" s="1"/>
      <c r="Y165" s="72"/>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A165" s="1"/>
      <c r="CB165" s="1"/>
    </row>
    <row r="166" spans="10:80" ht="15" x14ac:dyDescent="0.25">
      <c r="J166" s="1"/>
      <c r="K166" s="1"/>
      <c r="L166" s="1"/>
      <c r="M166" s="1"/>
      <c r="N166" s="1"/>
      <c r="O166" s="1"/>
      <c r="P166" s="1"/>
      <c r="Q166" s="1"/>
      <c r="R166" s="1"/>
      <c r="S166" s="1"/>
      <c r="T166" s="1"/>
      <c r="U166" s="1"/>
      <c r="V166" s="1"/>
      <c r="W166" s="1"/>
      <c r="X166" s="1"/>
      <c r="Y166" s="72"/>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A166" s="1"/>
      <c r="CB166" s="1"/>
    </row>
    <row r="167" spans="10:80" ht="15" x14ac:dyDescent="0.25">
      <c r="J167" s="1"/>
      <c r="K167" s="1"/>
      <c r="L167" s="1"/>
      <c r="M167" s="1"/>
      <c r="N167" s="1"/>
      <c r="O167" s="1"/>
      <c r="P167" s="1"/>
      <c r="Q167" s="1"/>
      <c r="R167" s="1"/>
      <c r="S167" s="1"/>
      <c r="T167" s="1"/>
      <c r="U167" s="1"/>
      <c r="V167" s="1"/>
      <c r="W167" s="1"/>
      <c r="X167" s="1"/>
      <c r="Y167" s="72"/>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A167" s="1"/>
      <c r="CB167" s="1"/>
    </row>
    <row r="168" spans="10:80" ht="15" x14ac:dyDescent="0.25">
      <c r="J168" s="1"/>
      <c r="K168" s="1"/>
      <c r="L168" s="1"/>
      <c r="M168" s="1"/>
      <c r="N168" s="1"/>
      <c r="O168" s="1"/>
      <c r="P168" s="1"/>
      <c r="Q168" s="1"/>
      <c r="R168" s="1"/>
      <c r="S168" s="1"/>
      <c r="T168" s="1"/>
      <c r="U168" s="1"/>
      <c r="V168" s="1"/>
      <c r="W168" s="1"/>
      <c r="X168" s="1"/>
      <c r="Y168" s="72"/>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A168" s="1"/>
      <c r="CB168" s="1"/>
    </row>
    <row r="169" spans="10:80" ht="15" x14ac:dyDescent="0.25">
      <c r="J169" s="1"/>
      <c r="K169" s="1"/>
      <c r="L169" s="1"/>
      <c r="M169" s="1"/>
      <c r="N169" s="1"/>
      <c r="O169" s="1"/>
      <c r="P169" s="1"/>
      <c r="Q169" s="1"/>
      <c r="R169" s="1"/>
      <c r="S169" s="1"/>
      <c r="T169" s="1"/>
      <c r="U169" s="1"/>
      <c r="V169" s="1"/>
      <c r="W169" s="1"/>
      <c r="X169" s="1"/>
      <c r="Y169" s="72"/>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A169" s="1"/>
      <c r="CB169" s="1"/>
    </row>
    <row r="170" spans="10:80" ht="15" x14ac:dyDescent="0.25">
      <c r="J170" s="1"/>
      <c r="K170" s="1"/>
      <c r="L170" s="1"/>
      <c r="M170" s="1"/>
      <c r="N170" s="1"/>
      <c r="O170" s="1"/>
      <c r="P170" s="1"/>
      <c r="Q170" s="1"/>
      <c r="R170" s="1"/>
      <c r="S170" s="1"/>
      <c r="T170" s="1"/>
      <c r="U170" s="1"/>
      <c r="V170" s="1"/>
      <c r="W170" s="1"/>
      <c r="X170" s="1"/>
      <c r="Y170" s="72"/>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A170" s="1"/>
      <c r="CB170" s="1"/>
    </row>
    <row r="171" spans="10:80" ht="15" x14ac:dyDescent="0.25">
      <c r="J171" s="1"/>
      <c r="K171" s="1"/>
      <c r="L171" s="1"/>
      <c r="M171" s="1"/>
      <c r="N171" s="1"/>
      <c r="O171" s="1"/>
      <c r="P171" s="1"/>
      <c r="Q171" s="1"/>
      <c r="R171" s="1"/>
      <c r="S171" s="1"/>
      <c r="T171" s="1"/>
      <c r="U171" s="1"/>
      <c r="V171" s="1"/>
      <c r="W171" s="1"/>
      <c r="X171" s="1"/>
      <c r="Y171" s="72"/>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A171" s="1"/>
      <c r="CB171" s="1"/>
    </row>
    <row r="172" spans="10:80" ht="15" x14ac:dyDescent="0.25">
      <c r="J172" s="1"/>
      <c r="K172" s="1"/>
      <c r="L172" s="1"/>
      <c r="M172" s="1"/>
      <c r="N172" s="1"/>
      <c r="O172" s="1"/>
      <c r="P172" s="1"/>
      <c r="Q172" s="1"/>
      <c r="R172" s="1"/>
      <c r="S172" s="1"/>
      <c r="T172" s="1"/>
      <c r="U172" s="1"/>
      <c r="V172" s="1"/>
      <c r="W172" s="1"/>
      <c r="X172" s="1"/>
      <c r="Y172" s="72"/>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A172" s="1"/>
      <c r="CB172" s="1"/>
    </row>
    <row r="173" spans="10:80" ht="15" x14ac:dyDescent="0.25">
      <c r="J173" s="1"/>
      <c r="K173" s="1"/>
      <c r="L173" s="1"/>
      <c r="M173" s="1"/>
      <c r="N173" s="1"/>
      <c r="O173" s="1"/>
      <c r="P173" s="1"/>
      <c r="Q173" s="1"/>
      <c r="R173" s="1"/>
      <c r="S173" s="1"/>
      <c r="T173" s="1"/>
      <c r="U173" s="1"/>
      <c r="V173" s="1"/>
      <c r="W173" s="1"/>
      <c r="X173" s="1"/>
      <c r="Y173" s="72"/>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A173" s="1"/>
      <c r="CB173" s="1"/>
    </row>
    <row r="174" spans="10:80" ht="15" x14ac:dyDescent="0.25">
      <c r="J174" s="1"/>
      <c r="K174" s="1"/>
      <c r="L174" s="1"/>
      <c r="M174" s="1"/>
      <c r="N174" s="1"/>
      <c r="O174" s="1"/>
      <c r="P174" s="1"/>
      <c r="Q174" s="1"/>
      <c r="R174" s="1"/>
      <c r="S174" s="1"/>
      <c r="T174" s="1"/>
      <c r="U174" s="1"/>
      <c r="V174" s="1"/>
      <c r="W174" s="1"/>
      <c r="X174" s="1"/>
      <c r="Y174" s="72"/>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c r="CA174" s="1"/>
      <c r="CB174" s="1"/>
    </row>
    <row r="175" spans="10:80" ht="15" x14ac:dyDescent="0.25">
      <c r="J175" s="1"/>
      <c r="K175" s="1"/>
      <c r="L175" s="1"/>
      <c r="M175" s="1"/>
      <c r="N175" s="1"/>
      <c r="O175" s="1"/>
      <c r="P175" s="1"/>
      <c r="Q175" s="1"/>
      <c r="R175" s="1"/>
      <c r="S175" s="1"/>
      <c r="T175" s="1"/>
      <c r="U175" s="1"/>
      <c r="V175" s="1"/>
      <c r="W175" s="1"/>
      <c r="X175" s="1"/>
      <c r="Y175" s="72"/>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c r="BY175" s="1"/>
      <c r="BZ175" s="1"/>
      <c r="CA175" s="1"/>
      <c r="CB175" s="1"/>
    </row>
    <row r="176" spans="10:80" ht="15" x14ac:dyDescent="0.25">
      <c r="J176" s="1"/>
      <c r="K176" s="1"/>
      <c r="L176" s="1"/>
      <c r="M176" s="1"/>
      <c r="N176" s="1"/>
      <c r="O176" s="1"/>
      <c r="P176" s="1"/>
      <c r="Q176" s="1"/>
      <c r="R176" s="1"/>
      <c r="S176" s="1"/>
      <c r="T176" s="1"/>
      <c r="U176" s="1"/>
      <c r="V176" s="1"/>
      <c r="W176" s="1"/>
      <c r="X176" s="1"/>
      <c r="Y176" s="72"/>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c r="BV176" s="1"/>
      <c r="BW176" s="1"/>
      <c r="BX176" s="1"/>
      <c r="BY176" s="1"/>
      <c r="BZ176" s="1"/>
      <c r="CA176" s="1"/>
      <c r="CB176" s="1"/>
    </row>
    <row r="177" spans="10:80" ht="15" x14ac:dyDescent="0.25">
      <c r="J177" s="1"/>
      <c r="K177" s="1"/>
      <c r="L177" s="1"/>
      <c r="M177" s="1"/>
      <c r="N177" s="1"/>
      <c r="O177" s="1"/>
      <c r="P177" s="1"/>
      <c r="Q177" s="1"/>
      <c r="R177" s="1"/>
      <c r="S177" s="1"/>
      <c r="T177" s="1"/>
      <c r="U177" s="1"/>
      <c r="V177" s="1"/>
      <c r="W177" s="1"/>
      <c r="X177" s="1"/>
      <c r="Y177" s="72"/>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c r="BU177" s="1"/>
      <c r="BV177" s="1"/>
      <c r="BW177" s="1"/>
      <c r="BX177" s="1"/>
      <c r="BY177" s="1"/>
      <c r="BZ177" s="1"/>
      <c r="CA177" s="1"/>
      <c r="CB177" s="1"/>
    </row>
    <row r="178" spans="10:80" ht="15" x14ac:dyDescent="0.25">
      <c r="J178" s="1"/>
      <c r="K178" s="1"/>
      <c r="L178" s="1"/>
      <c r="M178" s="1"/>
      <c r="N178" s="1"/>
      <c r="O178" s="1"/>
      <c r="P178" s="1"/>
      <c r="Q178" s="1"/>
      <c r="R178" s="1"/>
      <c r="S178" s="1"/>
      <c r="T178" s="1"/>
      <c r="U178" s="1"/>
      <c r="V178" s="1"/>
      <c r="W178" s="1"/>
      <c r="X178" s="1"/>
      <c r="Y178" s="72"/>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A178" s="1"/>
      <c r="CB178" s="1"/>
    </row>
    <row r="179" spans="10:80" ht="15" x14ac:dyDescent="0.25">
      <c r="J179" s="1"/>
      <c r="K179" s="1"/>
      <c r="L179" s="1"/>
      <c r="M179" s="1"/>
      <c r="N179" s="1"/>
      <c r="O179" s="1"/>
      <c r="P179" s="1"/>
      <c r="Q179" s="1"/>
      <c r="R179" s="1"/>
      <c r="S179" s="1"/>
      <c r="T179" s="1"/>
      <c r="U179" s="1"/>
      <c r="V179" s="1"/>
      <c r="W179" s="1"/>
      <c r="X179" s="1"/>
      <c r="Y179" s="72"/>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A179" s="1"/>
      <c r="CB179" s="1"/>
    </row>
    <row r="180" spans="10:80" ht="15" x14ac:dyDescent="0.25">
      <c r="J180" s="1"/>
      <c r="K180" s="1"/>
      <c r="L180" s="1"/>
      <c r="M180" s="1"/>
      <c r="N180" s="1"/>
      <c r="O180" s="1"/>
      <c r="P180" s="1"/>
      <c r="Q180" s="1"/>
      <c r="R180" s="1"/>
      <c r="S180" s="1"/>
      <c r="T180" s="1"/>
      <c r="U180" s="1"/>
      <c r="V180" s="1"/>
      <c r="W180" s="1"/>
      <c r="X180" s="1"/>
      <c r="Y180" s="72"/>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c r="BV180" s="1"/>
      <c r="BW180" s="1"/>
      <c r="BX180" s="1"/>
      <c r="BY180" s="1"/>
      <c r="BZ180" s="1"/>
      <c r="CA180" s="1"/>
      <c r="CB180" s="1"/>
    </row>
    <row r="181" spans="10:80" ht="15" x14ac:dyDescent="0.25">
      <c r="J181" s="1"/>
      <c r="K181" s="1"/>
      <c r="L181" s="1"/>
      <c r="M181" s="1"/>
      <c r="N181" s="1"/>
      <c r="O181" s="1"/>
      <c r="P181" s="1"/>
      <c r="Q181" s="1"/>
      <c r="R181" s="1"/>
      <c r="S181" s="1"/>
      <c r="T181" s="1"/>
      <c r="U181" s="1"/>
      <c r="V181" s="1"/>
      <c r="W181" s="1"/>
      <c r="X181" s="1"/>
      <c r="Y181" s="72"/>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c r="BT181" s="1"/>
      <c r="BU181" s="1"/>
      <c r="BV181" s="1"/>
      <c r="BW181" s="1"/>
      <c r="BX181" s="1"/>
      <c r="BY181" s="1"/>
      <c r="BZ181" s="1"/>
      <c r="CA181" s="1"/>
      <c r="CB181" s="1"/>
    </row>
    <row r="182" spans="10:80" ht="15" x14ac:dyDescent="0.25">
      <c r="J182" s="1"/>
      <c r="K182" s="1"/>
      <c r="L182" s="1"/>
      <c r="M182" s="1"/>
      <c r="N182" s="1"/>
      <c r="O182" s="1"/>
      <c r="P182" s="1"/>
      <c r="Q182" s="1"/>
      <c r="R182" s="1"/>
      <c r="S182" s="1"/>
      <c r="T182" s="1"/>
      <c r="U182" s="1"/>
      <c r="V182" s="1"/>
      <c r="W182" s="1"/>
      <c r="X182" s="1"/>
      <c r="Y182" s="72"/>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c r="BQ182" s="1"/>
      <c r="BR182" s="1"/>
      <c r="BS182" s="1"/>
      <c r="BT182" s="1"/>
      <c r="BU182" s="1"/>
      <c r="BV182" s="1"/>
      <c r="BW182" s="1"/>
      <c r="BX182" s="1"/>
      <c r="BY182" s="1"/>
      <c r="BZ182" s="1"/>
      <c r="CA182" s="1"/>
      <c r="CB182" s="1"/>
    </row>
    <row r="183" spans="10:80" ht="15" x14ac:dyDescent="0.25">
      <c r="J183" s="1"/>
      <c r="K183" s="1"/>
      <c r="L183" s="1"/>
      <c r="M183" s="1"/>
      <c r="N183" s="1"/>
      <c r="O183" s="1"/>
      <c r="P183" s="1"/>
      <c r="Q183" s="1"/>
      <c r="R183" s="1"/>
      <c r="S183" s="1"/>
      <c r="T183" s="1"/>
      <c r="U183" s="1"/>
      <c r="V183" s="1"/>
      <c r="W183" s="1"/>
      <c r="X183" s="1"/>
      <c r="Y183" s="72"/>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c r="BQ183" s="1"/>
      <c r="BR183" s="1"/>
      <c r="BS183" s="1"/>
      <c r="BT183" s="1"/>
      <c r="BU183" s="1"/>
      <c r="BV183" s="1"/>
      <c r="BW183" s="1"/>
      <c r="BX183" s="1"/>
      <c r="BY183" s="1"/>
      <c r="BZ183" s="1"/>
      <c r="CA183" s="1"/>
      <c r="CB183" s="1"/>
    </row>
    <row r="184" spans="10:80" ht="15" x14ac:dyDescent="0.25">
      <c r="J184" s="1"/>
      <c r="K184" s="1"/>
      <c r="L184" s="1"/>
      <c r="M184" s="1"/>
      <c r="N184" s="1"/>
      <c r="O184" s="1"/>
      <c r="P184" s="1"/>
      <c r="Q184" s="1"/>
      <c r="R184" s="1"/>
      <c r="S184" s="1"/>
      <c r="T184" s="1"/>
      <c r="U184" s="1"/>
      <c r="V184" s="1"/>
      <c r="W184" s="1"/>
      <c r="X184" s="1"/>
      <c r="Y184" s="72"/>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c r="BR184" s="1"/>
      <c r="BS184" s="1"/>
      <c r="BT184" s="1"/>
      <c r="BU184" s="1"/>
      <c r="BV184" s="1"/>
      <c r="BW184" s="1"/>
      <c r="BX184" s="1"/>
      <c r="BY184" s="1"/>
      <c r="BZ184" s="1"/>
      <c r="CA184" s="1"/>
      <c r="CB184" s="1"/>
    </row>
    <row r="185" spans="10:80" ht="15" x14ac:dyDescent="0.25">
      <c r="J185" s="1"/>
      <c r="K185" s="1"/>
      <c r="L185" s="1"/>
      <c r="M185" s="1"/>
      <c r="N185" s="1"/>
      <c r="O185" s="1"/>
      <c r="P185" s="1"/>
      <c r="Q185" s="1"/>
      <c r="R185" s="1"/>
      <c r="S185" s="1"/>
      <c r="T185" s="1"/>
      <c r="U185" s="1"/>
      <c r="V185" s="1"/>
      <c r="W185" s="1"/>
      <c r="X185" s="1"/>
      <c r="Y185" s="72"/>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c r="BN185" s="1"/>
      <c r="BO185" s="1"/>
      <c r="BP185" s="1"/>
      <c r="BQ185" s="1"/>
      <c r="BR185" s="1"/>
      <c r="BS185" s="1"/>
      <c r="BT185" s="1"/>
      <c r="BU185" s="1"/>
      <c r="BV185" s="1"/>
      <c r="BW185" s="1"/>
      <c r="BX185" s="1"/>
      <c r="BY185" s="1"/>
      <c r="BZ185" s="1"/>
      <c r="CA185" s="1"/>
      <c r="CB185" s="1"/>
    </row>
    <row r="186" spans="10:80" ht="15" x14ac:dyDescent="0.25">
      <c r="J186" s="1"/>
      <c r="K186" s="1"/>
      <c r="L186" s="1"/>
      <c r="M186" s="1"/>
      <c r="N186" s="1"/>
      <c r="O186" s="1"/>
      <c r="P186" s="1"/>
      <c r="Q186" s="1"/>
      <c r="R186" s="1"/>
      <c r="S186" s="1"/>
      <c r="T186" s="1"/>
      <c r="U186" s="1"/>
      <c r="V186" s="1"/>
      <c r="W186" s="1"/>
      <c r="X186" s="1"/>
      <c r="Y186" s="72"/>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c r="BN186" s="1"/>
      <c r="BO186" s="1"/>
      <c r="BP186" s="1"/>
      <c r="BQ186" s="1"/>
      <c r="BR186" s="1"/>
      <c r="BS186" s="1"/>
      <c r="BT186" s="1"/>
      <c r="BU186" s="1"/>
      <c r="BV186" s="1"/>
      <c r="BW186" s="1"/>
      <c r="BX186" s="1"/>
      <c r="BY186" s="1"/>
      <c r="BZ186" s="1"/>
      <c r="CA186" s="1"/>
      <c r="CB186" s="1"/>
    </row>
    <row r="187" spans="10:80" ht="15" x14ac:dyDescent="0.25">
      <c r="J187" s="1"/>
      <c r="K187" s="1"/>
      <c r="L187" s="1"/>
      <c r="M187" s="1"/>
      <c r="N187" s="1"/>
      <c r="O187" s="1"/>
      <c r="P187" s="1"/>
      <c r="Q187" s="1"/>
      <c r="R187" s="1"/>
      <c r="S187" s="1"/>
      <c r="T187" s="1"/>
      <c r="U187" s="1"/>
      <c r="V187" s="1"/>
      <c r="W187" s="1"/>
      <c r="X187" s="1"/>
      <c r="Y187" s="72"/>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c r="BP187" s="1"/>
      <c r="BQ187" s="1"/>
      <c r="BR187" s="1"/>
      <c r="BS187" s="1"/>
      <c r="BT187" s="1"/>
      <c r="BU187" s="1"/>
      <c r="BV187" s="1"/>
      <c r="BW187" s="1"/>
      <c r="BX187" s="1"/>
      <c r="BY187" s="1"/>
      <c r="BZ187" s="1"/>
      <c r="CA187" s="1"/>
      <c r="CB187" s="1"/>
    </row>
    <row r="188" spans="10:80" ht="15" x14ac:dyDescent="0.25">
      <c r="J188" s="1"/>
      <c r="K188" s="1"/>
      <c r="L188" s="1"/>
      <c r="M188" s="1"/>
      <c r="N188" s="1"/>
      <c r="O188" s="1"/>
      <c r="P188" s="1"/>
      <c r="Q188" s="1"/>
      <c r="R188" s="1"/>
      <c r="S188" s="1"/>
      <c r="T188" s="1"/>
      <c r="U188" s="1"/>
      <c r="V188" s="1"/>
      <c r="W188" s="1"/>
      <c r="X188" s="1"/>
      <c r="Y188" s="72"/>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c r="BP188" s="1"/>
      <c r="BQ188" s="1"/>
      <c r="BR188" s="1"/>
      <c r="BS188" s="1"/>
      <c r="BT188" s="1"/>
      <c r="BU188" s="1"/>
      <c r="BV188" s="1"/>
      <c r="BW188" s="1"/>
      <c r="BX188" s="1"/>
      <c r="BY188" s="1"/>
      <c r="BZ188" s="1"/>
      <c r="CA188" s="1"/>
      <c r="CB188" s="1"/>
    </row>
    <row r="189" spans="10:80" ht="15" x14ac:dyDescent="0.25">
      <c r="J189" s="1"/>
      <c r="K189" s="1"/>
      <c r="L189" s="1"/>
      <c r="M189" s="1"/>
      <c r="N189" s="1"/>
      <c r="O189" s="1"/>
      <c r="P189" s="1"/>
      <c r="Q189" s="1"/>
      <c r="R189" s="1"/>
      <c r="S189" s="1"/>
      <c r="T189" s="1"/>
      <c r="U189" s="1"/>
      <c r="V189" s="1"/>
      <c r="W189" s="1"/>
      <c r="X189" s="1"/>
      <c r="Y189" s="72"/>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c r="BQ189" s="1"/>
      <c r="BR189" s="1"/>
      <c r="BS189" s="1"/>
      <c r="BT189" s="1"/>
      <c r="BU189" s="1"/>
      <c r="BV189" s="1"/>
      <c r="BW189" s="1"/>
      <c r="BX189" s="1"/>
      <c r="BY189" s="1"/>
      <c r="BZ189" s="1"/>
      <c r="CA189" s="1"/>
      <c r="CB189" s="1"/>
    </row>
    <row r="190" spans="10:80" ht="15" x14ac:dyDescent="0.25">
      <c r="J190" s="1"/>
      <c r="K190" s="1"/>
      <c r="L190" s="1"/>
      <c r="M190" s="1"/>
      <c r="N190" s="1"/>
      <c r="O190" s="1"/>
      <c r="P190" s="1"/>
      <c r="Q190" s="1"/>
      <c r="R190" s="1"/>
      <c r="S190" s="1"/>
      <c r="T190" s="1"/>
      <c r="U190" s="1"/>
      <c r="V190" s="1"/>
      <c r="W190" s="1"/>
      <c r="X190" s="1"/>
      <c r="Y190" s="72"/>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c r="BQ190" s="1"/>
      <c r="BR190" s="1"/>
      <c r="BS190" s="1"/>
      <c r="BT190" s="1"/>
      <c r="BU190" s="1"/>
      <c r="BV190" s="1"/>
      <c r="BW190" s="1"/>
      <c r="BX190" s="1"/>
      <c r="BY190" s="1"/>
      <c r="BZ190" s="1"/>
      <c r="CA190" s="1"/>
      <c r="CB190" s="1"/>
    </row>
    <row r="191" spans="10:80" ht="15" x14ac:dyDescent="0.25">
      <c r="J191" s="1"/>
      <c r="K191" s="1"/>
      <c r="L191" s="1"/>
      <c r="M191" s="1"/>
      <c r="N191" s="1"/>
      <c r="O191" s="1"/>
      <c r="P191" s="1"/>
      <c r="Q191" s="1"/>
      <c r="R191" s="1"/>
      <c r="S191" s="1"/>
      <c r="T191" s="1"/>
      <c r="U191" s="1"/>
      <c r="V191" s="1"/>
      <c r="W191" s="1"/>
      <c r="X191" s="1"/>
      <c r="Y191" s="72"/>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c r="BR191" s="1"/>
      <c r="BS191" s="1"/>
      <c r="BT191" s="1"/>
      <c r="BU191" s="1"/>
      <c r="BV191" s="1"/>
      <c r="BW191" s="1"/>
      <c r="BX191" s="1"/>
      <c r="BY191" s="1"/>
      <c r="BZ191" s="1"/>
      <c r="CA191" s="1"/>
      <c r="CB191" s="1"/>
    </row>
    <row r="192" spans="10:80" ht="15" x14ac:dyDescent="0.25">
      <c r="J192" s="1"/>
      <c r="K192" s="1"/>
      <c r="L192" s="1"/>
      <c r="M192" s="1"/>
      <c r="N192" s="1"/>
      <c r="O192" s="1"/>
      <c r="P192" s="1"/>
      <c r="Q192" s="1"/>
      <c r="R192" s="1"/>
      <c r="S192" s="1"/>
      <c r="T192" s="1"/>
      <c r="U192" s="1"/>
      <c r="V192" s="1"/>
      <c r="W192" s="1"/>
      <c r="X192" s="1"/>
      <c r="Y192" s="72"/>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c r="BT192" s="1"/>
      <c r="BU192" s="1"/>
      <c r="BV192" s="1"/>
      <c r="BW192" s="1"/>
      <c r="BX192" s="1"/>
      <c r="BY192" s="1"/>
      <c r="BZ192" s="1"/>
      <c r="CA192" s="1"/>
      <c r="CB192" s="1"/>
    </row>
    <row r="193" spans="10:80" ht="15" x14ac:dyDescent="0.25">
      <c r="J193" s="1"/>
      <c r="K193" s="1"/>
      <c r="L193" s="1"/>
      <c r="M193" s="1"/>
      <c r="N193" s="1"/>
      <c r="O193" s="1"/>
      <c r="P193" s="1"/>
      <c r="Q193" s="1"/>
      <c r="R193" s="1"/>
      <c r="S193" s="1"/>
      <c r="T193" s="1"/>
      <c r="U193" s="1"/>
      <c r="V193" s="1"/>
      <c r="W193" s="1"/>
      <c r="X193" s="1"/>
      <c r="Y193" s="72"/>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c r="BP193" s="1"/>
      <c r="BQ193" s="1"/>
      <c r="BR193" s="1"/>
      <c r="BS193" s="1"/>
      <c r="BT193" s="1"/>
      <c r="BU193" s="1"/>
      <c r="BV193" s="1"/>
      <c r="BW193" s="1"/>
      <c r="BX193" s="1"/>
      <c r="BY193" s="1"/>
      <c r="BZ193" s="1"/>
      <c r="CA193" s="1"/>
      <c r="CB193" s="1"/>
    </row>
    <row r="194" spans="10:80" ht="15" x14ac:dyDescent="0.25">
      <c r="J194" s="1"/>
      <c r="K194" s="1"/>
      <c r="L194" s="1"/>
      <c r="M194" s="1"/>
      <c r="N194" s="1"/>
      <c r="O194" s="1"/>
      <c r="P194" s="1"/>
      <c r="Q194" s="1"/>
      <c r="R194" s="1"/>
      <c r="S194" s="1"/>
      <c r="T194" s="1"/>
      <c r="U194" s="1"/>
      <c r="V194" s="1"/>
      <c r="W194" s="1"/>
      <c r="X194" s="1"/>
      <c r="Y194" s="72"/>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c r="BI194" s="1"/>
      <c r="BJ194" s="1"/>
      <c r="BK194" s="1"/>
      <c r="BL194" s="1"/>
      <c r="BM194" s="1"/>
      <c r="BN194" s="1"/>
      <c r="BO194" s="1"/>
      <c r="BP194" s="1"/>
      <c r="BQ194" s="1"/>
      <c r="BR194" s="1"/>
      <c r="BS194" s="1"/>
      <c r="BT194" s="1"/>
      <c r="BU194" s="1"/>
      <c r="BV194" s="1"/>
      <c r="BW194" s="1"/>
      <c r="BX194" s="1"/>
      <c r="BY194" s="1"/>
      <c r="BZ194" s="1"/>
      <c r="CA194" s="1"/>
      <c r="CB194" s="1"/>
    </row>
    <row r="195" spans="10:80" ht="15" x14ac:dyDescent="0.25">
      <c r="J195" s="1"/>
      <c r="K195" s="1"/>
      <c r="L195" s="1"/>
      <c r="M195" s="1"/>
      <c r="N195" s="1"/>
      <c r="O195" s="1"/>
      <c r="P195" s="1"/>
      <c r="Q195" s="1"/>
      <c r="R195" s="1"/>
      <c r="S195" s="1"/>
      <c r="T195" s="1"/>
      <c r="U195" s="1"/>
      <c r="V195" s="1"/>
      <c r="W195" s="1"/>
      <c r="X195" s="1"/>
      <c r="Y195" s="72"/>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c r="BP195" s="1"/>
      <c r="BQ195" s="1"/>
      <c r="BR195" s="1"/>
      <c r="BS195" s="1"/>
      <c r="BT195" s="1"/>
      <c r="BU195" s="1"/>
      <c r="BV195" s="1"/>
      <c r="BW195" s="1"/>
      <c r="BX195" s="1"/>
      <c r="BY195" s="1"/>
      <c r="BZ195" s="1"/>
      <c r="CA195" s="1"/>
      <c r="CB195" s="1"/>
    </row>
    <row r="196" spans="10:80" ht="15" x14ac:dyDescent="0.25">
      <c r="J196" s="1"/>
      <c r="K196" s="1"/>
      <c r="L196" s="1"/>
      <c r="M196" s="1"/>
      <c r="N196" s="1"/>
      <c r="O196" s="1"/>
      <c r="P196" s="1"/>
      <c r="Q196" s="1"/>
      <c r="R196" s="1"/>
      <c r="S196" s="1"/>
      <c r="T196" s="1"/>
      <c r="U196" s="1"/>
      <c r="V196" s="1"/>
      <c r="W196" s="1"/>
      <c r="X196" s="1"/>
      <c r="Y196" s="72"/>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c r="BI196" s="1"/>
      <c r="BJ196" s="1"/>
      <c r="BK196" s="1"/>
      <c r="BL196" s="1"/>
      <c r="BM196" s="1"/>
      <c r="BN196" s="1"/>
      <c r="BO196" s="1"/>
      <c r="BP196" s="1"/>
      <c r="BQ196" s="1"/>
      <c r="BR196" s="1"/>
      <c r="BS196" s="1"/>
      <c r="BT196" s="1"/>
      <c r="BU196" s="1"/>
      <c r="BV196" s="1"/>
      <c r="BW196" s="1"/>
      <c r="BX196" s="1"/>
      <c r="BY196" s="1"/>
      <c r="BZ196" s="1"/>
      <c r="CA196" s="1"/>
      <c r="CB196" s="1"/>
    </row>
    <row r="197" spans="10:80" ht="15" x14ac:dyDescent="0.25">
      <c r="J197" s="1"/>
      <c r="K197" s="1"/>
      <c r="L197" s="1"/>
      <c r="M197" s="1"/>
      <c r="N197" s="1"/>
      <c r="O197" s="1"/>
      <c r="P197" s="1"/>
      <c r="Q197" s="1"/>
      <c r="R197" s="1"/>
      <c r="S197" s="1"/>
      <c r="T197" s="1"/>
      <c r="U197" s="1"/>
      <c r="V197" s="1"/>
      <c r="W197" s="1"/>
      <c r="X197" s="1"/>
      <c r="Y197" s="72"/>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c r="BI197" s="1"/>
      <c r="BJ197" s="1"/>
      <c r="BK197" s="1"/>
      <c r="BL197" s="1"/>
      <c r="BM197" s="1"/>
      <c r="BN197" s="1"/>
      <c r="BO197" s="1"/>
      <c r="BP197" s="1"/>
      <c r="BQ197" s="1"/>
      <c r="BR197" s="1"/>
      <c r="BS197" s="1"/>
      <c r="BT197" s="1"/>
      <c r="BU197" s="1"/>
      <c r="BV197" s="1"/>
      <c r="BW197" s="1"/>
      <c r="BX197" s="1"/>
      <c r="BY197" s="1"/>
      <c r="BZ197" s="1"/>
      <c r="CA197" s="1"/>
      <c r="CB197" s="1"/>
    </row>
    <row r="198" spans="10:80" ht="15" x14ac:dyDescent="0.25">
      <c r="J198" s="1"/>
      <c r="K198" s="1"/>
      <c r="L198" s="1"/>
      <c r="M198" s="1"/>
      <c r="N198" s="1"/>
      <c r="O198" s="1"/>
      <c r="P198" s="1"/>
      <c r="Q198" s="1"/>
      <c r="R198" s="1"/>
      <c r="S198" s="1"/>
      <c r="T198" s="1"/>
      <c r="U198" s="1"/>
      <c r="V198" s="1"/>
      <c r="W198" s="1"/>
      <c r="X198" s="1"/>
      <c r="Y198" s="72"/>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c r="BI198" s="1"/>
      <c r="BJ198" s="1"/>
      <c r="BK198" s="1"/>
      <c r="BL198" s="1"/>
      <c r="BM198" s="1"/>
      <c r="BN198" s="1"/>
      <c r="BO198" s="1"/>
      <c r="BP198" s="1"/>
      <c r="BQ198" s="1"/>
      <c r="BR198" s="1"/>
      <c r="BS198" s="1"/>
      <c r="BT198" s="1"/>
      <c r="BU198" s="1"/>
      <c r="BV198" s="1"/>
      <c r="BW198" s="1"/>
      <c r="BX198" s="1"/>
      <c r="BY198" s="1"/>
      <c r="BZ198" s="1"/>
      <c r="CA198" s="1"/>
      <c r="CB198" s="1"/>
    </row>
    <row r="199" spans="10:80" ht="15" x14ac:dyDescent="0.25">
      <c r="J199" s="1"/>
      <c r="K199" s="1"/>
      <c r="L199" s="1"/>
      <c r="M199" s="1"/>
      <c r="N199" s="1"/>
      <c r="O199" s="1"/>
      <c r="P199" s="1"/>
      <c r="Q199" s="1"/>
      <c r="R199" s="1"/>
      <c r="S199" s="1"/>
      <c r="T199" s="1"/>
      <c r="U199" s="1"/>
      <c r="V199" s="1"/>
      <c r="W199" s="1"/>
      <c r="X199" s="1"/>
      <c r="Y199" s="72"/>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c r="BI199" s="1"/>
      <c r="BJ199" s="1"/>
      <c r="BK199" s="1"/>
      <c r="BL199" s="1"/>
      <c r="BM199" s="1"/>
      <c r="BN199" s="1"/>
      <c r="BO199" s="1"/>
      <c r="BP199" s="1"/>
      <c r="BQ199" s="1"/>
      <c r="BR199" s="1"/>
      <c r="BS199" s="1"/>
      <c r="BT199" s="1"/>
      <c r="BU199" s="1"/>
      <c r="BV199" s="1"/>
      <c r="BW199" s="1"/>
      <c r="BX199" s="1"/>
      <c r="BY199" s="1"/>
      <c r="BZ199" s="1"/>
      <c r="CA199" s="1"/>
      <c r="CB199" s="1"/>
    </row>
    <row r="200" spans="10:80" ht="15" x14ac:dyDescent="0.25">
      <c r="J200" s="1"/>
      <c r="K200" s="1"/>
      <c r="L200" s="1"/>
      <c r="M200" s="1"/>
      <c r="N200" s="1"/>
      <c r="O200" s="1"/>
      <c r="P200" s="1"/>
      <c r="Q200" s="1"/>
      <c r="R200" s="1"/>
      <c r="S200" s="1"/>
      <c r="T200" s="1"/>
      <c r="U200" s="1"/>
      <c r="V200" s="1"/>
      <c r="W200" s="1"/>
      <c r="X200" s="1"/>
      <c r="Y200" s="72"/>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I200" s="1"/>
      <c r="BJ200" s="1"/>
      <c r="BK200" s="1"/>
      <c r="BL200" s="1"/>
      <c r="BM200" s="1"/>
      <c r="BN200" s="1"/>
      <c r="BO200" s="1"/>
      <c r="BP200" s="1"/>
      <c r="BQ200" s="1"/>
      <c r="BR200" s="1"/>
      <c r="BS200" s="1"/>
      <c r="BT200" s="1"/>
      <c r="BU200" s="1"/>
      <c r="BV200" s="1"/>
      <c r="BW200" s="1"/>
      <c r="BX200" s="1"/>
      <c r="BY200" s="1"/>
      <c r="BZ200" s="1"/>
      <c r="CA200" s="1"/>
      <c r="CB200" s="1"/>
    </row>
    <row r="201" spans="10:80" ht="15" x14ac:dyDescent="0.25">
      <c r="J201" s="1"/>
      <c r="K201" s="1"/>
      <c r="L201" s="1"/>
      <c r="M201" s="1"/>
      <c r="N201" s="1"/>
      <c r="O201" s="1"/>
      <c r="P201" s="1"/>
      <c r="Q201" s="1"/>
      <c r="R201" s="1"/>
      <c r="S201" s="1"/>
      <c r="T201" s="1"/>
      <c r="U201" s="1"/>
      <c r="V201" s="1"/>
      <c r="W201" s="1"/>
      <c r="X201" s="1"/>
      <c r="Y201" s="72"/>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c r="BI201" s="1"/>
      <c r="BJ201" s="1"/>
      <c r="BK201" s="1"/>
      <c r="BL201" s="1"/>
      <c r="BM201" s="1"/>
      <c r="BN201" s="1"/>
      <c r="BO201" s="1"/>
      <c r="BP201" s="1"/>
      <c r="BQ201" s="1"/>
      <c r="BR201" s="1"/>
      <c r="BS201" s="1"/>
      <c r="BT201" s="1"/>
      <c r="BU201" s="1"/>
      <c r="BV201" s="1"/>
      <c r="BW201" s="1"/>
      <c r="BX201" s="1"/>
      <c r="BY201" s="1"/>
      <c r="BZ201" s="1"/>
      <c r="CA201" s="1"/>
      <c r="CB201" s="1"/>
    </row>
    <row r="202" spans="10:80" ht="15" x14ac:dyDescent="0.25">
      <c r="J202" s="1"/>
      <c r="K202" s="1"/>
      <c r="L202" s="1"/>
      <c r="M202" s="1"/>
      <c r="N202" s="1"/>
      <c r="O202" s="1"/>
      <c r="P202" s="1"/>
      <c r="Q202" s="1"/>
      <c r="R202" s="1"/>
      <c r="S202" s="1"/>
      <c r="T202" s="1"/>
      <c r="U202" s="1"/>
      <c r="V202" s="1"/>
      <c r="W202" s="1"/>
      <c r="X202" s="1"/>
      <c r="Y202" s="72"/>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c r="BI202" s="1"/>
      <c r="BJ202" s="1"/>
      <c r="BK202" s="1"/>
      <c r="BL202" s="1"/>
      <c r="BM202" s="1"/>
      <c r="BN202" s="1"/>
      <c r="BO202" s="1"/>
      <c r="BP202" s="1"/>
      <c r="BQ202" s="1"/>
      <c r="BR202" s="1"/>
      <c r="BS202" s="1"/>
      <c r="BT202" s="1"/>
      <c r="BU202" s="1"/>
      <c r="BV202" s="1"/>
      <c r="BW202" s="1"/>
      <c r="BX202" s="1"/>
      <c r="BY202" s="1"/>
      <c r="BZ202" s="1"/>
      <c r="CA202" s="1"/>
      <c r="CB202" s="1"/>
    </row>
    <row r="203" spans="10:80" ht="15" x14ac:dyDescent="0.25">
      <c r="J203" s="1"/>
      <c r="K203" s="1"/>
      <c r="L203" s="1"/>
      <c r="M203" s="1"/>
      <c r="N203" s="1"/>
      <c r="O203" s="1"/>
      <c r="P203" s="1"/>
      <c r="Q203" s="1"/>
      <c r="R203" s="1"/>
      <c r="S203" s="1"/>
      <c r="T203" s="1"/>
      <c r="U203" s="1"/>
      <c r="V203" s="1"/>
      <c r="W203" s="1"/>
      <c r="X203" s="1"/>
      <c r="Y203" s="72"/>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c r="BI203" s="1"/>
      <c r="BJ203" s="1"/>
      <c r="BK203" s="1"/>
      <c r="BL203" s="1"/>
      <c r="BM203" s="1"/>
      <c r="BN203" s="1"/>
      <c r="BO203" s="1"/>
      <c r="BP203" s="1"/>
      <c r="BQ203" s="1"/>
      <c r="BR203" s="1"/>
      <c r="BS203" s="1"/>
      <c r="BT203" s="1"/>
      <c r="BU203" s="1"/>
      <c r="BV203" s="1"/>
      <c r="BW203" s="1"/>
      <c r="BX203" s="1"/>
      <c r="BY203" s="1"/>
      <c r="BZ203" s="1"/>
      <c r="CA203" s="1"/>
      <c r="CB203" s="1"/>
    </row>
    <row r="204" spans="10:80" ht="15" x14ac:dyDescent="0.25">
      <c r="J204" s="1"/>
      <c r="K204" s="1"/>
      <c r="L204" s="1"/>
      <c r="M204" s="1"/>
      <c r="N204" s="1"/>
      <c r="O204" s="1"/>
      <c r="P204" s="1"/>
      <c r="Q204" s="1"/>
      <c r="R204" s="1"/>
      <c r="S204" s="1"/>
      <c r="T204" s="1"/>
      <c r="U204" s="1"/>
      <c r="V204" s="1"/>
      <c r="W204" s="1"/>
      <c r="X204" s="1"/>
      <c r="Y204" s="72"/>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c r="BI204" s="1"/>
      <c r="BJ204" s="1"/>
      <c r="BK204" s="1"/>
      <c r="BL204" s="1"/>
      <c r="BM204" s="1"/>
      <c r="BN204" s="1"/>
      <c r="BO204" s="1"/>
      <c r="BP204" s="1"/>
      <c r="BQ204" s="1"/>
      <c r="BR204" s="1"/>
      <c r="BS204" s="1"/>
      <c r="BT204" s="1"/>
      <c r="BU204" s="1"/>
      <c r="BV204" s="1"/>
      <c r="BW204" s="1"/>
      <c r="BX204" s="1"/>
      <c r="BY204" s="1"/>
      <c r="BZ204" s="1"/>
      <c r="CA204" s="1"/>
      <c r="CB204" s="1"/>
    </row>
    <row r="205" spans="10:80" ht="15" x14ac:dyDescent="0.25">
      <c r="J205" s="1"/>
      <c r="K205" s="1"/>
      <c r="L205" s="1"/>
      <c r="M205" s="1"/>
      <c r="N205" s="1"/>
      <c r="O205" s="1"/>
      <c r="P205" s="1"/>
      <c r="Q205" s="1"/>
      <c r="R205" s="1"/>
      <c r="S205" s="1"/>
      <c r="T205" s="1"/>
      <c r="U205" s="1"/>
      <c r="V205" s="1"/>
      <c r="W205" s="1"/>
      <c r="X205" s="1"/>
      <c r="Y205" s="72"/>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c r="BI205" s="1"/>
      <c r="BJ205" s="1"/>
      <c r="BK205" s="1"/>
      <c r="BL205" s="1"/>
      <c r="BM205" s="1"/>
      <c r="BN205" s="1"/>
      <c r="BO205" s="1"/>
      <c r="BP205" s="1"/>
      <c r="BQ205" s="1"/>
      <c r="BR205" s="1"/>
      <c r="BS205" s="1"/>
      <c r="BT205" s="1"/>
      <c r="BU205" s="1"/>
      <c r="BV205" s="1"/>
      <c r="BW205" s="1"/>
      <c r="BX205" s="1"/>
      <c r="BY205" s="1"/>
      <c r="BZ205" s="1"/>
      <c r="CA205" s="1"/>
      <c r="CB205" s="1"/>
    </row>
    <row r="206" spans="10:80" ht="15" x14ac:dyDescent="0.25">
      <c r="J206" s="1"/>
      <c r="K206" s="1"/>
      <c r="L206" s="1"/>
      <c r="M206" s="1"/>
      <c r="N206" s="1"/>
      <c r="O206" s="1"/>
      <c r="P206" s="1"/>
      <c r="Q206" s="1"/>
      <c r="R206" s="1"/>
      <c r="S206" s="1"/>
      <c r="T206" s="1"/>
      <c r="U206" s="1"/>
      <c r="V206" s="1"/>
      <c r="W206" s="1"/>
      <c r="X206" s="1"/>
      <c r="Y206" s="72"/>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c r="BI206" s="1"/>
      <c r="BJ206" s="1"/>
      <c r="BK206" s="1"/>
      <c r="BL206" s="1"/>
      <c r="BM206" s="1"/>
      <c r="BN206" s="1"/>
      <c r="BO206" s="1"/>
      <c r="BP206" s="1"/>
      <c r="BQ206" s="1"/>
      <c r="BR206" s="1"/>
      <c r="BS206" s="1"/>
      <c r="BT206" s="1"/>
      <c r="BU206" s="1"/>
      <c r="BV206" s="1"/>
      <c r="BW206" s="1"/>
      <c r="BX206" s="1"/>
      <c r="BY206" s="1"/>
      <c r="BZ206" s="1"/>
      <c r="CA206" s="1"/>
      <c r="CB206" s="1"/>
    </row>
    <row r="207" spans="10:80" ht="15" x14ac:dyDescent="0.25">
      <c r="J207" s="1"/>
      <c r="K207" s="1"/>
      <c r="L207" s="1"/>
      <c r="M207" s="1"/>
      <c r="N207" s="1"/>
      <c r="O207" s="1"/>
      <c r="P207" s="1"/>
      <c r="Q207" s="1"/>
      <c r="R207" s="1"/>
      <c r="S207" s="1"/>
      <c r="T207" s="1"/>
      <c r="U207" s="1"/>
      <c r="V207" s="1"/>
      <c r="W207" s="1"/>
      <c r="X207" s="1"/>
      <c r="Y207" s="72"/>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c r="BI207" s="1"/>
      <c r="BJ207" s="1"/>
      <c r="BK207" s="1"/>
      <c r="BL207" s="1"/>
      <c r="BM207" s="1"/>
      <c r="BN207" s="1"/>
      <c r="BO207" s="1"/>
      <c r="BP207" s="1"/>
      <c r="BQ207" s="1"/>
      <c r="BR207" s="1"/>
      <c r="BS207" s="1"/>
      <c r="BT207" s="1"/>
      <c r="BU207" s="1"/>
      <c r="BV207" s="1"/>
      <c r="BW207" s="1"/>
      <c r="BX207" s="1"/>
      <c r="BY207" s="1"/>
      <c r="BZ207" s="1"/>
      <c r="CA207" s="1"/>
      <c r="CB207" s="1"/>
    </row>
    <row r="208" spans="10:80" ht="15" x14ac:dyDescent="0.25">
      <c r="J208" s="1"/>
      <c r="K208" s="1"/>
      <c r="L208" s="1"/>
      <c r="M208" s="1"/>
      <c r="N208" s="1"/>
      <c r="O208" s="1"/>
      <c r="P208" s="1"/>
      <c r="Q208" s="1"/>
      <c r="R208" s="1"/>
      <c r="S208" s="1"/>
      <c r="T208" s="1"/>
      <c r="U208" s="1"/>
      <c r="V208" s="1"/>
      <c r="W208" s="1"/>
      <c r="X208" s="1"/>
      <c r="Y208" s="72"/>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c r="BI208" s="1"/>
      <c r="BJ208" s="1"/>
      <c r="BK208" s="1"/>
      <c r="BL208" s="1"/>
      <c r="BM208" s="1"/>
      <c r="BN208" s="1"/>
      <c r="BO208" s="1"/>
      <c r="BP208" s="1"/>
      <c r="BQ208" s="1"/>
      <c r="BR208" s="1"/>
      <c r="BS208" s="1"/>
      <c r="BT208" s="1"/>
      <c r="BU208" s="1"/>
      <c r="BV208" s="1"/>
      <c r="BW208" s="1"/>
      <c r="BX208" s="1"/>
      <c r="BY208" s="1"/>
      <c r="BZ208" s="1"/>
      <c r="CA208" s="1"/>
      <c r="CB208" s="1"/>
    </row>
    <row r="209" spans="10:80" ht="15" x14ac:dyDescent="0.25">
      <c r="J209" s="1"/>
      <c r="K209" s="1"/>
      <c r="L209" s="1"/>
      <c r="M209" s="1"/>
      <c r="N209" s="1"/>
      <c r="O209" s="1"/>
      <c r="P209" s="1"/>
      <c r="Q209" s="1"/>
      <c r="R209" s="1"/>
      <c r="S209" s="1"/>
      <c r="T209" s="1"/>
      <c r="U209" s="1"/>
      <c r="V209" s="1"/>
      <c r="W209" s="1"/>
      <c r="X209" s="1"/>
      <c r="Y209" s="72"/>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c r="BI209" s="1"/>
      <c r="BJ209" s="1"/>
      <c r="BK209" s="1"/>
      <c r="BL209" s="1"/>
      <c r="BM209" s="1"/>
      <c r="BN209" s="1"/>
      <c r="BO209" s="1"/>
      <c r="BP209" s="1"/>
      <c r="BQ209" s="1"/>
      <c r="BR209" s="1"/>
      <c r="BS209" s="1"/>
      <c r="BT209" s="1"/>
      <c r="BU209" s="1"/>
      <c r="BV209" s="1"/>
      <c r="BW209" s="1"/>
      <c r="BX209" s="1"/>
      <c r="BY209" s="1"/>
      <c r="BZ209" s="1"/>
      <c r="CA209" s="1"/>
      <c r="CB209" s="1"/>
    </row>
    <row r="210" spans="10:80" ht="15" x14ac:dyDescent="0.25">
      <c r="J210" s="1"/>
      <c r="K210" s="1"/>
      <c r="L210" s="1"/>
      <c r="M210" s="1"/>
      <c r="N210" s="1"/>
      <c r="O210" s="1"/>
      <c r="P210" s="1"/>
      <c r="Q210" s="1"/>
      <c r="R210" s="1"/>
      <c r="S210" s="1"/>
      <c r="T210" s="1"/>
      <c r="U210" s="1"/>
      <c r="V210" s="1"/>
      <c r="W210" s="1"/>
      <c r="X210" s="1"/>
      <c r="Y210" s="72"/>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c r="BJ210" s="1"/>
      <c r="BK210" s="1"/>
      <c r="BL210" s="1"/>
      <c r="BM210" s="1"/>
      <c r="BN210" s="1"/>
      <c r="BO210" s="1"/>
      <c r="BP210" s="1"/>
      <c r="BQ210" s="1"/>
      <c r="BR210" s="1"/>
      <c r="BS210" s="1"/>
      <c r="BT210" s="1"/>
      <c r="BU210" s="1"/>
      <c r="BV210" s="1"/>
      <c r="BW210" s="1"/>
      <c r="BX210" s="1"/>
      <c r="BY210" s="1"/>
      <c r="BZ210" s="1"/>
      <c r="CA210" s="1"/>
      <c r="CB210" s="1"/>
    </row>
    <row r="211" spans="10:80" ht="15" x14ac:dyDescent="0.25">
      <c r="J211" s="1"/>
      <c r="K211" s="1"/>
      <c r="L211" s="1"/>
      <c r="M211" s="1"/>
      <c r="N211" s="1"/>
      <c r="O211" s="1"/>
      <c r="P211" s="1"/>
      <c r="Q211" s="1"/>
      <c r="R211" s="1"/>
      <c r="S211" s="1"/>
      <c r="T211" s="1"/>
      <c r="U211" s="1"/>
      <c r="V211" s="1"/>
      <c r="W211" s="1"/>
      <c r="X211" s="1"/>
      <c r="Y211" s="72"/>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c r="BP211" s="1"/>
      <c r="BQ211" s="1"/>
      <c r="BR211" s="1"/>
      <c r="BS211" s="1"/>
      <c r="BT211" s="1"/>
      <c r="BU211" s="1"/>
      <c r="BV211" s="1"/>
      <c r="BW211" s="1"/>
      <c r="BX211" s="1"/>
      <c r="BY211" s="1"/>
      <c r="BZ211" s="1"/>
      <c r="CA211" s="1"/>
      <c r="CB211" s="1"/>
    </row>
    <row r="212" spans="10:80" ht="15" x14ac:dyDescent="0.25">
      <c r="J212" s="1"/>
      <c r="K212" s="1"/>
      <c r="L212" s="1"/>
      <c r="M212" s="1"/>
      <c r="N212" s="1"/>
      <c r="O212" s="1"/>
      <c r="P212" s="1"/>
      <c r="Q212" s="1"/>
      <c r="R212" s="1"/>
      <c r="S212" s="1"/>
      <c r="T212" s="1"/>
      <c r="U212" s="1"/>
      <c r="V212" s="1"/>
      <c r="W212" s="1"/>
      <c r="X212" s="1"/>
      <c r="Y212" s="72"/>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c r="BI212" s="1"/>
      <c r="BJ212" s="1"/>
      <c r="BK212" s="1"/>
      <c r="BL212" s="1"/>
      <c r="BM212" s="1"/>
      <c r="BN212" s="1"/>
      <c r="BO212" s="1"/>
      <c r="BP212" s="1"/>
      <c r="BQ212" s="1"/>
      <c r="BR212" s="1"/>
      <c r="BS212" s="1"/>
      <c r="BT212" s="1"/>
      <c r="BU212" s="1"/>
      <c r="BV212" s="1"/>
      <c r="BW212" s="1"/>
      <c r="BX212" s="1"/>
      <c r="BY212" s="1"/>
      <c r="BZ212" s="1"/>
      <c r="CA212" s="1"/>
      <c r="CB212" s="1"/>
    </row>
    <row r="213" spans="10:80" ht="15" x14ac:dyDescent="0.25">
      <c r="J213" s="1"/>
      <c r="K213" s="1"/>
      <c r="L213" s="1"/>
      <c r="M213" s="1"/>
      <c r="N213" s="1"/>
      <c r="O213" s="1"/>
      <c r="P213" s="1"/>
      <c r="Q213" s="1"/>
      <c r="R213" s="1"/>
      <c r="S213" s="1"/>
      <c r="T213" s="1"/>
      <c r="U213" s="1"/>
      <c r="V213" s="1"/>
      <c r="W213" s="1"/>
      <c r="X213" s="1"/>
      <c r="Y213" s="72"/>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I213" s="1"/>
      <c r="BJ213" s="1"/>
      <c r="BK213" s="1"/>
      <c r="BL213" s="1"/>
      <c r="BM213" s="1"/>
      <c r="BN213" s="1"/>
      <c r="BO213" s="1"/>
      <c r="BP213" s="1"/>
      <c r="BQ213" s="1"/>
      <c r="BR213" s="1"/>
      <c r="BS213" s="1"/>
      <c r="BT213" s="1"/>
      <c r="BU213" s="1"/>
      <c r="BV213" s="1"/>
      <c r="BW213" s="1"/>
      <c r="BX213" s="1"/>
      <c r="BY213" s="1"/>
      <c r="BZ213" s="1"/>
      <c r="CA213" s="1"/>
      <c r="CB213" s="1"/>
    </row>
    <row r="214" spans="10:80" ht="15" x14ac:dyDescent="0.25">
      <c r="J214" s="1"/>
      <c r="K214" s="1"/>
      <c r="L214" s="1"/>
      <c r="M214" s="1"/>
      <c r="N214" s="1"/>
      <c r="O214" s="1"/>
      <c r="P214" s="1"/>
      <c r="Q214" s="1"/>
      <c r="R214" s="1"/>
      <c r="S214" s="1"/>
      <c r="T214" s="1"/>
      <c r="U214" s="1"/>
      <c r="V214" s="1"/>
      <c r="W214" s="1"/>
      <c r="X214" s="1"/>
      <c r="Y214" s="72"/>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c r="BI214" s="1"/>
      <c r="BJ214" s="1"/>
      <c r="BK214" s="1"/>
      <c r="BL214" s="1"/>
      <c r="BM214" s="1"/>
      <c r="BN214" s="1"/>
      <c r="BO214" s="1"/>
      <c r="BP214" s="1"/>
      <c r="BQ214" s="1"/>
      <c r="BR214" s="1"/>
      <c r="BS214" s="1"/>
      <c r="BT214" s="1"/>
      <c r="BU214" s="1"/>
      <c r="BV214" s="1"/>
      <c r="BW214" s="1"/>
      <c r="BX214" s="1"/>
      <c r="BY214" s="1"/>
      <c r="BZ214" s="1"/>
      <c r="CA214" s="1"/>
      <c r="CB214" s="1"/>
    </row>
    <row r="215" spans="10:80" ht="15" x14ac:dyDescent="0.25">
      <c r="J215" s="1"/>
      <c r="K215" s="1"/>
      <c r="L215" s="1"/>
      <c r="M215" s="1"/>
      <c r="N215" s="1"/>
      <c r="O215" s="1"/>
      <c r="P215" s="1"/>
      <c r="Q215" s="1"/>
      <c r="R215" s="1"/>
      <c r="S215" s="1"/>
      <c r="T215" s="1"/>
      <c r="U215" s="1"/>
      <c r="V215" s="1"/>
      <c r="W215" s="1"/>
      <c r="X215" s="1"/>
      <c r="Y215" s="72"/>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c r="BP215" s="1"/>
      <c r="BQ215" s="1"/>
      <c r="BR215" s="1"/>
      <c r="BS215" s="1"/>
      <c r="BT215" s="1"/>
      <c r="BU215" s="1"/>
      <c r="BV215" s="1"/>
      <c r="BW215" s="1"/>
      <c r="BX215" s="1"/>
      <c r="BY215" s="1"/>
      <c r="BZ215" s="1"/>
      <c r="CA215" s="1"/>
      <c r="CB215" s="1"/>
    </row>
    <row r="216" spans="10:80" ht="15" x14ac:dyDescent="0.25">
      <c r="J216" s="1"/>
      <c r="K216" s="1"/>
      <c r="L216" s="1"/>
      <c r="M216" s="1"/>
      <c r="N216" s="1"/>
      <c r="O216" s="1"/>
      <c r="P216" s="1"/>
      <c r="Q216" s="1"/>
      <c r="R216" s="1"/>
      <c r="S216" s="1"/>
      <c r="T216" s="1"/>
      <c r="U216" s="1"/>
      <c r="V216" s="1"/>
      <c r="W216" s="1"/>
      <c r="X216" s="1"/>
      <c r="Y216" s="72"/>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c r="BI216" s="1"/>
      <c r="BJ216" s="1"/>
      <c r="BK216" s="1"/>
      <c r="BL216" s="1"/>
      <c r="BM216" s="1"/>
      <c r="BN216" s="1"/>
      <c r="BO216" s="1"/>
      <c r="BP216" s="1"/>
      <c r="BQ216" s="1"/>
      <c r="BR216" s="1"/>
      <c r="BS216" s="1"/>
      <c r="BT216" s="1"/>
      <c r="BU216" s="1"/>
      <c r="BV216" s="1"/>
      <c r="BW216" s="1"/>
      <c r="BX216" s="1"/>
      <c r="BY216" s="1"/>
      <c r="BZ216" s="1"/>
      <c r="CA216" s="1"/>
      <c r="CB216" s="1"/>
    </row>
    <row r="217" spans="10:80" ht="15" x14ac:dyDescent="0.25">
      <c r="J217" s="1"/>
      <c r="K217" s="1"/>
      <c r="L217" s="1"/>
      <c r="M217" s="1"/>
      <c r="N217" s="1"/>
      <c r="O217" s="1"/>
      <c r="P217" s="1"/>
      <c r="Q217" s="1"/>
      <c r="R217" s="1"/>
      <c r="S217" s="1"/>
      <c r="T217" s="1"/>
      <c r="U217" s="1"/>
      <c r="V217" s="1"/>
      <c r="W217" s="1"/>
      <c r="X217" s="1"/>
      <c r="Y217" s="72"/>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c r="BI217" s="1"/>
      <c r="BJ217" s="1"/>
      <c r="BK217" s="1"/>
      <c r="BL217" s="1"/>
      <c r="BM217" s="1"/>
      <c r="BN217" s="1"/>
      <c r="BO217" s="1"/>
      <c r="BP217" s="1"/>
      <c r="BQ217" s="1"/>
      <c r="BR217" s="1"/>
      <c r="BS217" s="1"/>
      <c r="BT217" s="1"/>
      <c r="BU217" s="1"/>
      <c r="BV217" s="1"/>
      <c r="BW217" s="1"/>
      <c r="BX217" s="1"/>
      <c r="BY217" s="1"/>
      <c r="BZ217" s="1"/>
      <c r="CA217" s="1"/>
      <c r="CB217" s="1"/>
    </row>
    <row r="218" spans="10:80" ht="15" x14ac:dyDescent="0.25">
      <c r="J218" s="1"/>
      <c r="K218" s="1"/>
      <c r="L218" s="1"/>
      <c r="M218" s="1"/>
      <c r="N218" s="1"/>
      <c r="O218" s="1"/>
      <c r="P218" s="1"/>
      <c r="Q218" s="1"/>
      <c r="R218" s="1"/>
      <c r="S218" s="1"/>
      <c r="T218" s="1"/>
      <c r="U218" s="1"/>
      <c r="V218" s="1"/>
      <c r="W218" s="1"/>
      <c r="X218" s="1"/>
      <c r="Y218" s="72"/>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c r="BI218" s="1"/>
      <c r="BJ218" s="1"/>
      <c r="BK218" s="1"/>
      <c r="BL218" s="1"/>
      <c r="BM218" s="1"/>
      <c r="BN218" s="1"/>
      <c r="BO218" s="1"/>
      <c r="BP218" s="1"/>
      <c r="BQ218" s="1"/>
      <c r="BR218" s="1"/>
      <c r="BS218" s="1"/>
      <c r="BT218" s="1"/>
      <c r="BU218" s="1"/>
      <c r="BV218" s="1"/>
      <c r="BW218" s="1"/>
      <c r="BX218" s="1"/>
      <c r="BY218" s="1"/>
      <c r="BZ218" s="1"/>
      <c r="CA218" s="1"/>
      <c r="CB218" s="1"/>
    </row>
    <row r="219" spans="10:80" ht="15" x14ac:dyDescent="0.25">
      <c r="J219" s="1"/>
      <c r="K219" s="1"/>
      <c r="L219" s="1"/>
      <c r="M219" s="1"/>
      <c r="N219" s="1"/>
      <c r="O219" s="1"/>
      <c r="P219" s="1"/>
      <c r="Q219" s="1"/>
      <c r="R219" s="1"/>
      <c r="S219" s="1"/>
      <c r="T219" s="1"/>
      <c r="U219" s="1"/>
      <c r="V219" s="1"/>
      <c r="W219" s="1"/>
      <c r="X219" s="1"/>
      <c r="Y219" s="72"/>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c r="BI219" s="1"/>
      <c r="BJ219" s="1"/>
      <c r="BK219" s="1"/>
      <c r="BL219" s="1"/>
      <c r="BM219" s="1"/>
      <c r="BN219" s="1"/>
      <c r="BO219" s="1"/>
      <c r="BP219" s="1"/>
      <c r="BQ219" s="1"/>
      <c r="BR219" s="1"/>
      <c r="BS219" s="1"/>
      <c r="BT219" s="1"/>
      <c r="BU219" s="1"/>
      <c r="BV219" s="1"/>
      <c r="BW219" s="1"/>
      <c r="BX219" s="1"/>
      <c r="BY219" s="1"/>
      <c r="BZ219" s="1"/>
      <c r="CA219" s="1"/>
      <c r="CB219" s="1"/>
    </row>
    <row r="220" spans="10:80" ht="15" x14ac:dyDescent="0.25">
      <c r="J220" s="1"/>
      <c r="K220" s="1"/>
      <c r="L220" s="1"/>
      <c r="M220" s="1"/>
      <c r="N220" s="1"/>
      <c r="O220" s="1"/>
      <c r="P220" s="1"/>
      <c r="Q220" s="1"/>
      <c r="R220" s="1"/>
      <c r="S220" s="1"/>
      <c r="T220" s="1"/>
      <c r="U220" s="1"/>
      <c r="V220" s="1"/>
      <c r="W220" s="1"/>
      <c r="X220" s="1"/>
      <c r="Y220" s="72"/>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c r="BI220" s="1"/>
      <c r="BJ220" s="1"/>
      <c r="BK220" s="1"/>
      <c r="BL220" s="1"/>
      <c r="BM220" s="1"/>
      <c r="BN220" s="1"/>
      <c r="BO220" s="1"/>
      <c r="BP220" s="1"/>
      <c r="BQ220" s="1"/>
      <c r="BR220" s="1"/>
      <c r="BS220" s="1"/>
      <c r="BT220" s="1"/>
      <c r="BU220" s="1"/>
      <c r="BV220" s="1"/>
      <c r="BW220" s="1"/>
      <c r="BX220" s="1"/>
      <c r="BY220" s="1"/>
      <c r="BZ220" s="1"/>
      <c r="CA220" s="1"/>
      <c r="CB220" s="1"/>
    </row>
    <row r="221" spans="10:80" ht="15" x14ac:dyDescent="0.25">
      <c r="J221" s="1"/>
      <c r="K221" s="1"/>
      <c r="L221" s="1"/>
      <c r="M221" s="1"/>
      <c r="N221" s="1"/>
      <c r="O221" s="1"/>
      <c r="P221" s="1"/>
      <c r="Q221" s="1"/>
      <c r="R221" s="1"/>
      <c r="S221" s="1"/>
      <c r="T221" s="1"/>
      <c r="U221" s="1"/>
      <c r="V221" s="1"/>
      <c r="W221" s="1"/>
      <c r="X221" s="1"/>
      <c r="Y221" s="72"/>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c r="BI221" s="1"/>
      <c r="BJ221" s="1"/>
      <c r="BK221" s="1"/>
      <c r="BL221" s="1"/>
      <c r="BM221" s="1"/>
      <c r="BN221" s="1"/>
      <c r="BO221" s="1"/>
      <c r="BP221" s="1"/>
      <c r="BQ221" s="1"/>
      <c r="BR221" s="1"/>
      <c r="BS221" s="1"/>
      <c r="BT221" s="1"/>
      <c r="BU221" s="1"/>
      <c r="BV221" s="1"/>
      <c r="BW221" s="1"/>
      <c r="BX221" s="1"/>
      <c r="BY221" s="1"/>
      <c r="BZ221" s="1"/>
      <c r="CA221" s="1"/>
      <c r="CB221" s="1"/>
    </row>
    <row r="222" spans="10:80" ht="15" x14ac:dyDescent="0.25">
      <c r="J222" s="1"/>
      <c r="K222" s="1"/>
      <c r="L222" s="1"/>
      <c r="M222" s="1"/>
      <c r="N222" s="1"/>
      <c r="O222" s="1"/>
      <c r="P222" s="1"/>
      <c r="Q222" s="1"/>
      <c r="R222" s="1"/>
      <c r="S222" s="1"/>
      <c r="T222" s="1"/>
      <c r="U222" s="1"/>
      <c r="V222" s="1"/>
      <c r="W222" s="1"/>
      <c r="X222" s="1"/>
      <c r="Y222" s="72"/>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c r="BI222" s="1"/>
      <c r="BJ222" s="1"/>
      <c r="BK222" s="1"/>
      <c r="BL222" s="1"/>
      <c r="BM222" s="1"/>
      <c r="BN222" s="1"/>
      <c r="BO222" s="1"/>
      <c r="BP222" s="1"/>
      <c r="BQ222" s="1"/>
      <c r="BR222" s="1"/>
      <c r="BS222" s="1"/>
      <c r="BT222" s="1"/>
      <c r="BU222" s="1"/>
      <c r="BV222" s="1"/>
      <c r="BW222" s="1"/>
      <c r="BX222" s="1"/>
      <c r="BY222" s="1"/>
      <c r="BZ222" s="1"/>
      <c r="CA222" s="1"/>
      <c r="CB222" s="1"/>
    </row>
    <row r="223" spans="10:80" ht="15" x14ac:dyDescent="0.25">
      <c r="J223" s="1"/>
      <c r="K223" s="1"/>
      <c r="L223" s="1"/>
      <c r="M223" s="1"/>
      <c r="N223" s="1"/>
      <c r="O223" s="1"/>
      <c r="P223" s="1"/>
      <c r="Q223" s="1"/>
      <c r="R223" s="1"/>
      <c r="S223" s="1"/>
      <c r="T223" s="1"/>
      <c r="U223" s="1"/>
      <c r="V223" s="1"/>
      <c r="W223" s="1"/>
      <c r="X223" s="1"/>
      <c r="Y223" s="72"/>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c r="BH223" s="1"/>
      <c r="BI223" s="1"/>
      <c r="BJ223" s="1"/>
      <c r="BK223" s="1"/>
      <c r="BL223" s="1"/>
      <c r="BM223" s="1"/>
      <c r="BN223" s="1"/>
      <c r="BO223" s="1"/>
      <c r="BP223" s="1"/>
      <c r="BQ223" s="1"/>
      <c r="BR223" s="1"/>
      <c r="BS223" s="1"/>
      <c r="BT223" s="1"/>
      <c r="BU223" s="1"/>
      <c r="BV223" s="1"/>
      <c r="BW223" s="1"/>
      <c r="BX223" s="1"/>
      <c r="BY223" s="1"/>
      <c r="BZ223" s="1"/>
      <c r="CA223" s="1"/>
      <c r="CB223" s="1"/>
    </row>
    <row r="224" spans="10:80" ht="15" x14ac:dyDescent="0.25">
      <c r="J224" s="1"/>
      <c r="K224" s="1"/>
      <c r="L224" s="1"/>
      <c r="M224" s="1"/>
      <c r="N224" s="1"/>
      <c r="O224" s="1"/>
      <c r="P224" s="1"/>
      <c r="Q224" s="1"/>
      <c r="R224" s="1"/>
      <c r="S224" s="1"/>
      <c r="T224" s="1"/>
      <c r="U224" s="1"/>
      <c r="V224" s="1"/>
      <c r="W224" s="1"/>
      <c r="X224" s="1"/>
      <c r="Y224" s="72"/>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c r="BI224" s="1"/>
      <c r="BJ224" s="1"/>
      <c r="BK224" s="1"/>
      <c r="BL224" s="1"/>
      <c r="BM224" s="1"/>
      <c r="BN224" s="1"/>
      <c r="BO224" s="1"/>
      <c r="BP224" s="1"/>
      <c r="BQ224" s="1"/>
      <c r="BR224" s="1"/>
      <c r="BS224" s="1"/>
      <c r="BT224" s="1"/>
      <c r="BU224" s="1"/>
      <c r="BV224" s="1"/>
      <c r="BW224" s="1"/>
      <c r="BX224" s="1"/>
      <c r="BY224" s="1"/>
      <c r="BZ224" s="1"/>
      <c r="CA224" s="1"/>
      <c r="CB224" s="1"/>
    </row>
    <row r="225" spans="10:80" ht="15" x14ac:dyDescent="0.25">
      <c r="J225" s="1"/>
      <c r="K225" s="1"/>
      <c r="L225" s="1"/>
      <c r="M225" s="1"/>
      <c r="N225" s="1"/>
      <c r="O225" s="1"/>
      <c r="P225" s="1"/>
      <c r="Q225" s="1"/>
      <c r="R225" s="1"/>
      <c r="S225" s="1"/>
      <c r="T225" s="1"/>
      <c r="U225" s="1"/>
      <c r="V225" s="1"/>
      <c r="W225" s="1"/>
      <c r="X225" s="1"/>
      <c r="Y225" s="72"/>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s="1"/>
      <c r="BH225" s="1"/>
      <c r="BI225" s="1"/>
      <c r="BJ225" s="1"/>
      <c r="BK225" s="1"/>
      <c r="BL225" s="1"/>
      <c r="BM225" s="1"/>
      <c r="BN225" s="1"/>
      <c r="BO225" s="1"/>
      <c r="BP225" s="1"/>
      <c r="BQ225" s="1"/>
      <c r="BR225" s="1"/>
      <c r="BS225" s="1"/>
      <c r="BT225" s="1"/>
      <c r="BU225" s="1"/>
      <c r="BV225" s="1"/>
      <c r="BW225" s="1"/>
      <c r="BX225" s="1"/>
      <c r="BY225" s="1"/>
      <c r="BZ225" s="1"/>
      <c r="CA225" s="1"/>
      <c r="CB225" s="1"/>
    </row>
    <row r="226" spans="10:80" ht="15" x14ac:dyDescent="0.25">
      <c r="J226" s="1"/>
      <c r="K226" s="1"/>
      <c r="L226" s="1"/>
      <c r="M226" s="1"/>
      <c r="N226" s="1"/>
      <c r="O226" s="1"/>
      <c r="P226" s="1"/>
      <c r="Q226" s="1"/>
      <c r="R226" s="1"/>
      <c r="S226" s="1"/>
      <c r="T226" s="1"/>
      <c r="U226" s="1"/>
      <c r="V226" s="1"/>
      <c r="W226" s="1"/>
      <c r="X226" s="1"/>
      <c r="Y226" s="72"/>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c r="BI226" s="1"/>
      <c r="BJ226" s="1"/>
      <c r="BK226" s="1"/>
      <c r="BL226" s="1"/>
      <c r="BM226" s="1"/>
      <c r="BN226" s="1"/>
      <c r="BO226" s="1"/>
      <c r="BP226" s="1"/>
      <c r="BQ226" s="1"/>
      <c r="BR226" s="1"/>
      <c r="BS226" s="1"/>
      <c r="BT226" s="1"/>
      <c r="BU226" s="1"/>
      <c r="BV226" s="1"/>
      <c r="BW226" s="1"/>
      <c r="BX226" s="1"/>
      <c r="BY226" s="1"/>
      <c r="BZ226" s="1"/>
      <c r="CA226" s="1"/>
      <c r="CB226" s="1"/>
    </row>
    <row r="227" spans="10:80" ht="15" x14ac:dyDescent="0.25">
      <c r="J227" s="1"/>
      <c r="K227" s="1"/>
      <c r="L227" s="1"/>
      <c r="M227" s="1"/>
      <c r="N227" s="1"/>
      <c r="O227" s="1"/>
      <c r="P227" s="1"/>
      <c r="Q227" s="1"/>
      <c r="R227" s="1"/>
      <c r="S227" s="1"/>
      <c r="T227" s="1"/>
      <c r="U227" s="1"/>
      <c r="V227" s="1"/>
      <c r="W227" s="1"/>
      <c r="X227" s="1"/>
      <c r="Y227" s="72"/>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c r="BI227" s="1"/>
      <c r="BJ227" s="1"/>
      <c r="BK227" s="1"/>
      <c r="BL227" s="1"/>
      <c r="BM227" s="1"/>
      <c r="BN227" s="1"/>
      <c r="BO227" s="1"/>
      <c r="BP227" s="1"/>
      <c r="BQ227" s="1"/>
      <c r="BR227" s="1"/>
      <c r="BS227" s="1"/>
      <c r="BT227" s="1"/>
      <c r="BU227" s="1"/>
      <c r="BV227" s="1"/>
      <c r="BW227" s="1"/>
      <c r="BX227" s="1"/>
      <c r="BY227" s="1"/>
      <c r="BZ227" s="1"/>
      <c r="CA227" s="1"/>
      <c r="CB227" s="1"/>
    </row>
    <row r="228" spans="10:80" ht="15" x14ac:dyDescent="0.25">
      <c r="J228" s="1"/>
      <c r="K228" s="1"/>
      <c r="L228" s="1"/>
      <c r="M228" s="1"/>
      <c r="N228" s="1"/>
      <c r="O228" s="1"/>
      <c r="P228" s="1"/>
      <c r="Q228" s="1"/>
      <c r="R228" s="1"/>
      <c r="S228" s="1"/>
      <c r="T228" s="1"/>
      <c r="U228" s="1"/>
      <c r="V228" s="1"/>
      <c r="W228" s="1"/>
      <c r="X228" s="1"/>
      <c r="Y228" s="72"/>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c r="BI228" s="1"/>
      <c r="BJ228" s="1"/>
      <c r="BK228" s="1"/>
      <c r="BL228" s="1"/>
      <c r="BM228" s="1"/>
      <c r="BN228" s="1"/>
      <c r="BO228" s="1"/>
      <c r="BP228" s="1"/>
      <c r="BQ228" s="1"/>
      <c r="BR228" s="1"/>
      <c r="BS228" s="1"/>
      <c r="BT228" s="1"/>
      <c r="BU228" s="1"/>
      <c r="BV228" s="1"/>
      <c r="BW228" s="1"/>
      <c r="BX228" s="1"/>
      <c r="BY228" s="1"/>
      <c r="BZ228" s="1"/>
      <c r="CA228" s="1"/>
      <c r="CB228" s="1"/>
    </row>
    <row r="229" spans="10:80" ht="15" x14ac:dyDescent="0.25">
      <c r="J229" s="1"/>
      <c r="K229" s="1"/>
      <c r="L229" s="1"/>
      <c r="M229" s="1"/>
      <c r="N229" s="1"/>
      <c r="O229" s="1"/>
      <c r="P229" s="1"/>
      <c r="Q229" s="1"/>
      <c r="R229" s="1"/>
      <c r="S229" s="1"/>
      <c r="T229" s="1"/>
      <c r="U229" s="1"/>
      <c r="V229" s="1"/>
      <c r="W229" s="1"/>
      <c r="X229" s="1"/>
      <c r="Y229" s="72"/>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1"/>
      <c r="BH229" s="1"/>
      <c r="BI229" s="1"/>
      <c r="BJ229" s="1"/>
      <c r="BK229" s="1"/>
      <c r="BL229" s="1"/>
      <c r="BM229" s="1"/>
      <c r="BN229" s="1"/>
      <c r="BO229" s="1"/>
      <c r="BP229" s="1"/>
      <c r="BQ229" s="1"/>
      <c r="BR229" s="1"/>
      <c r="BS229" s="1"/>
      <c r="BT229" s="1"/>
      <c r="BU229" s="1"/>
      <c r="BV229" s="1"/>
      <c r="BW229" s="1"/>
      <c r="BX229" s="1"/>
      <c r="BY229" s="1"/>
      <c r="BZ229" s="1"/>
      <c r="CA229" s="1"/>
      <c r="CB229" s="1"/>
    </row>
    <row r="230" spans="10:80" ht="15" x14ac:dyDescent="0.25">
      <c r="J230" s="1"/>
      <c r="K230" s="1"/>
      <c r="L230" s="1"/>
      <c r="M230" s="1"/>
      <c r="N230" s="1"/>
      <c r="O230" s="1"/>
      <c r="P230" s="1"/>
      <c r="Q230" s="1"/>
      <c r="R230" s="1"/>
      <c r="S230" s="1"/>
      <c r="T230" s="1"/>
      <c r="U230" s="1"/>
      <c r="V230" s="1"/>
      <c r="W230" s="1"/>
      <c r="X230" s="1"/>
      <c r="Y230" s="72"/>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c r="BI230" s="1"/>
      <c r="BJ230" s="1"/>
      <c r="BK230" s="1"/>
      <c r="BL230" s="1"/>
      <c r="BM230" s="1"/>
      <c r="BN230" s="1"/>
      <c r="BO230" s="1"/>
      <c r="BP230" s="1"/>
      <c r="BQ230" s="1"/>
      <c r="BR230" s="1"/>
      <c r="BS230" s="1"/>
      <c r="BT230" s="1"/>
      <c r="BU230" s="1"/>
      <c r="BV230" s="1"/>
      <c r="BW230" s="1"/>
      <c r="BX230" s="1"/>
      <c r="BY230" s="1"/>
      <c r="BZ230" s="1"/>
      <c r="CA230" s="1"/>
      <c r="CB230" s="1"/>
    </row>
    <row r="231" spans="10:80" ht="15" x14ac:dyDescent="0.25">
      <c r="J231" s="1"/>
      <c r="K231" s="1"/>
      <c r="L231" s="1"/>
      <c r="M231" s="1"/>
      <c r="N231" s="1"/>
      <c r="O231" s="1"/>
      <c r="P231" s="1"/>
      <c r="Q231" s="1"/>
      <c r="R231" s="1"/>
      <c r="S231" s="1"/>
      <c r="T231" s="1"/>
      <c r="U231" s="1"/>
      <c r="V231" s="1"/>
      <c r="W231" s="1"/>
      <c r="X231" s="1"/>
      <c r="Y231" s="72"/>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c r="BI231" s="1"/>
      <c r="BJ231" s="1"/>
      <c r="BK231" s="1"/>
      <c r="BL231" s="1"/>
      <c r="BM231" s="1"/>
      <c r="BN231" s="1"/>
      <c r="BO231" s="1"/>
      <c r="BP231" s="1"/>
      <c r="BQ231" s="1"/>
      <c r="BR231" s="1"/>
      <c r="BS231" s="1"/>
      <c r="BT231" s="1"/>
      <c r="BU231" s="1"/>
      <c r="BV231" s="1"/>
      <c r="BW231" s="1"/>
      <c r="BX231" s="1"/>
      <c r="BY231" s="1"/>
      <c r="BZ231" s="1"/>
      <c r="CA231" s="1"/>
      <c r="CB231" s="1"/>
    </row>
    <row r="232" spans="10:80" ht="15" x14ac:dyDescent="0.25">
      <c r="J232" s="1"/>
      <c r="K232" s="1"/>
      <c r="L232" s="1"/>
      <c r="M232" s="1"/>
      <c r="N232" s="1"/>
      <c r="O232" s="1"/>
      <c r="P232" s="1"/>
      <c r="Q232" s="1"/>
      <c r="R232" s="1"/>
      <c r="S232" s="1"/>
      <c r="T232" s="1"/>
      <c r="U232" s="1"/>
      <c r="V232" s="1"/>
      <c r="W232" s="1"/>
      <c r="X232" s="1"/>
      <c r="Y232" s="72"/>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c r="BI232" s="1"/>
      <c r="BJ232" s="1"/>
      <c r="BK232" s="1"/>
      <c r="BL232" s="1"/>
      <c r="BM232" s="1"/>
      <c r="BN232" s="1"/>
      <c r="BO232" s="1"/>
      <c r="BP232" s="1"/>
      <c r="BQ232" s="1"/>
      <c r="BR232" s="1"/>
      <c r="BS232" s="1"/>
      <c r="BT232" s="1"/>
      <c r="BU232" s="1"/>
      <c r="BV232" s="1"/>
      <c r="BW232" s="1"/>
      <c r="BX232" s="1"/>
      <c r="BY232" s="1"/>
      <c r="BZ232" s="1"/>
      <c r="CA232" s="1"/>
      <c r="CB232" s="1"/>
    </row>
    <row r="233" spans="10:80" ht="15" x14ac:dyDescent="0.25">
      <c r="J233" s="1"/>
      <c r="K233" s="1"/>
      <c r="L233" s="1"/>
      <c r="M233" s="1"/>
      <c r="N233" s="1"/>
      <c r="O233" s="1"/>
      <c r="P233" s="1"/>
      <c r="Q233" s="1"/>
      <c r="R233" s="1"/>
      <c r="S233" s="1"/>
      <c r="T233" s="1"/>
      <c r="U233" s="1"/>
      <c r="V233" s="1"/>
      <c r="W233" s="1"/>
      <c r="X233" s="1"/>
      <c r="Y233" s="72"/>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c r="BI233" s="1"/>
      <c r="BJ233" s="1"/>
      <c r="BK233" s="1"/>
      <c r="BL233" s="1"/>
      <c r="BM233" s="1"/>
      <c r="BN233" s="1"/>
      <c r="BO233" s="1"/>
      <c r="BP233" s="1"/>
      <c r="BQ233" s="1"/>
      <c r="BR233" s="1"/>
      <c r="BS233" s="1"/>
      <c r="BT233" s="1"/>
      <c r="BU233" s="1"/>
      <c r="BV233" s="1"/>
      <c r="BW233" s="1"/>
      <c r="BX233" s="1"/>
      <c r="BY233" s="1"/>
      <c r="BZ233" s="1"/>
      <c r="CA233" s="1"/>
      <c r="CB233" s="1"/>
    </row>
    <row r="234" spans="10:80" ht="15" x14ac:dyDescent="0.25">
      <c r="J234" s="1"/>
      <c r="K234" s="1"/>
      <c r="L234" s="1"/>
      <c r="M234" s="1"/>
      <c r="N234" s="1"/>
      <c r="O234" s="1"/>
      <c r="P234" s="1"/>
      <c r="Q234" s="1"/>
      <c r="R234" s="1"/>
      <c r="S234" s="1"/>
      <c r="T234" s="1"/>
      <c r="U234" s="1"/>
      <c r="V234" s="1"/>
      <c r="W234" s="1"/>
      <c r="X234" s="1"/>
      <c r="Y234" s="72"/>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c r="BI234" s="1"/>
      <c r="BJ234" s="1"/>
      <c r="BK234" s="1"/>
      <c r="BL234" s="1"/>
      <c r="BM234" s="1"/>
      <c r="BN234" s="1"/>
      <c r="BO234" s="1"/>
      <c r="BP234" s="1"/>
      <c r="BQ234" s="1"/>
      <c r="BR234" s="1"/>
      <c r="BS234" s="1"/>
      <c r="BT234" s="1"/>
      <c r="BU234" s="1"/>
      <c r="BV234" s="1"/>
      <c r="BW234" s="1"/>
      <c r="BX234" s="1"/>
      <c r="BY234" s="1"/>
      <c r="BZ234" s="1"/>
      <c r="CA234" s="1"/>
      <c r="CB234" s="1"/>
    </row>
    <row r="235" spans="10:80" ht="15" x14ac:dyDescent="0.25">
      <c r="J235" s="1"/>
      <c r="K235" s="1"/>
      <c r="L235" s="1"/>
      <c r="M235" s="1"/>
      <c r="N235" s="1"/>
      <c r="O235" s="1"/>
      <c r="P235" s="1"/>
      <c r="Q235" s="1"/>
      <c r="R235" s="1"/>
      <c r="S235" s="1"/>
      <c r="T235" s="1"/>
      <c r="U235" s="1"/>
      <c r="V235" s="1"/>
      <c r="W235" s="1"/>
      <c r="X235" s="1"/>
      <c r="Y235" s="72"/>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c r="BN235" s="1"/>
      <c r="BO235" s="1"/>
      <c r="BP235" s="1"/>
      <c r="BQ235" s="1"/>
      <c r="BR235" s="1"/>
      <c r="BS235" s="1"/>
      <c r="BT235" s="1"/>
      <c r="BU235" s="1"/>
      <c r="BV235" s="1"/>
      <c r="BW235" s="1"/>
      <c r="BX235" s="1"/>
      <c r="BY235" s="1"/>
      <c r="BZ235" s="1"/>
      <c r="CA235" s="1"/>
      <c r="CB235" s="1"/>
    </row>
    <row r="236" spans="10:80" ht="15" x14ac:dyDescent="0.25">
      <c r="J236" s="1"/>
      <c r="K236" s="1"/>
      <c r="L236" s="1"/>
      <c r="M236" s="1"/>
      <c r="N236" s="1"/>
      <c r="O236" s="1"/>
      <c r="P236" s="1"/>
      <c r="Q236" s="1"/>
      <c r="R236" s="1"/>
      <c r="S236" s="1"/>
      <c r="T236" s="1"/>
      <c r="U236" s="1"/>
      <c r="V236" s="1"/>
      <c r="W236" s="1"/>
      <c r="X236" s="1"/>
      <c r="Y236" s="72"/>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I236" s="1"/>
      <c r="BJ236" s="1"/>
      <c r="BK236" s="1"/>
      <c r="BL236" s="1"/>
      <c r="BM236" s="1"/>
      <c r="BN236" s="1"/>
      <c r="BO236" s="1"/>
      <c r="BP236" s="1"/>
      <c r="BQ236" s="1"/>
      <c r="BR236" s="1"/>
      <c r="BS236" s="1"/>
      <c r="BT236" s="1"/>
      <c r="BU236" s="1"/>
      <c r="BV236" s="1"/>
      <c r="BW236" s="1"/>
      <c r="BX236" s="1"/>
      <c r="BY236" s="1"/>
      <c r="BZ236" s="1"/>
      <c r="CA236" s="1"/>
      <c r="CB236" s="1"/>
    </row>
    <row r="237" spans="10:80" ht="15" x14ac:dyDescent="0.25">
      <c r="J237" s="1"/>
      <c r="K237" s="1"/>
      <c r="L237" s="1"/>
      <c r="M237" s="1"/>
      <c r="N237" s="1"/>
      <c r="O237" s="1"/>
      <c r="P237" s="1"/>
      <c r="Q237" s="1"/>
      <c r="R237" s="1"/>
      <c r="S237" s="1"/>
      <c r="T237" s="1"/>
      <c r="U237" s="1"/>
      <c r="V237" s="1"/>
      <c r="W237" s="1"/>
      <c r="X237" s="1"/>
      <c r="Y237" s="72"/>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c r="BI237" s="1"/>
      <c r="BJ237" s="1"/>
      <c r="BK237" s="1"/>
      <c r="BL237" s="1"/>
      <c r="BM237" s="1"/>
      <c r="BN237" s="1"/>
      <c r="BO237" s="1"/>
      <c r="BP237" s="1"/>
      <c r="BQ237" s="1"/>
      <c r="BR237" s="1"/>
      <c r="BS237" s="1"/>
      <c r="BT237" s="1"/>
      <c r="BU237" s="1"/>
      <c r="BV237" s="1"/>
      <c r="BW237" s="1"/>
      <c r="BX237" s="1"/>
      <c r="BY237" s="1"/>
      <c r="BZ237" s="1"/>
      <c r="CA237" s="1"/>
      <c r="CB237" s="1"/>
    </row>
    <row r="238" spans="10:80" ht="15" x14ac:dyDescent="0.25">
      <c r="J238" s="1"/>
      <c r="K238" s="1"/>
      <c r="L238" s="1"/>
      <c r="M238" s="1"/>
      <c r="N238" s="1"/>
      <c r="O238" s="1"/>
      <c r="P238" s="1"/>
      <c r="Q238" s="1"/>
      <c r="R238" s="1"/>
      <c r="S238" s="1"/>
      <c r="T238" s="1"/>
      <c r="U238" s="1"/>
      <c r="V238" s="1"/>
      <c r="W238" s="1"/>
      <c r="X238" s="1"/>
      <c r="Y238" s="72"/>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c r="BI238" s="1"/>
      <c r="BJ238" s="1"/>
      <c r="BK238" s="1"/>
      <c r="BL238" s="1"/>
      <c r="BM238" s="1"/>
      <c r="BN238" s="1"/>
      <c r="BO238" s="1"/>
      <c r="BP238" s="1"/>
      <c r="BQ238" s="1"/>
      <c r="BR238" s="1"/>
      <c r="BS238" s="1"/>
      <c r="BT238" s="1"/>
      <c r="BU238" s="1"/>
      <c r="BV238" s="1"/>
      <c r="BW238" s="1"/>
      <c r="BX238" s="1"/>
      <c r="BY238" s="1"/>
      <c r="BZ238" s="1"/>
      <c r="CA238" s="1"/>
      <c r="CB238" s="1"/>
    </row>
    <row r="239" spans="10:80" ht="15" x14ac:dyDescent="0.25">
      <c r="J239" s="1"/>
      <c r="K239" s="1"/>
      <c r="L239" s="1"/>
      <c r="M239" s="1"/>
      <c r="N239" s="1"/>
      <c r="O239" s="1"/>
      <c r="P239" s="1"/>
      <c r="Q239" s="1"/>
      <c r="R239" s="1"/>
      <c r="S239" s="1"/>
      <c r="T239" s="1"/>
      <c r="U239" s="1"/>
      <c r="V239" s="1"/>
      <c r="W239" s="1"/>
      <c r="X239" s="1"/>
      <c r="Y239" s="72"/>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c r="BI239" s="1"/>
      <c r="BJ239" s="1"/>
      <c r="BK239" s="1"/>
      <c r="BL239" s="1"/>
      <c r="BM239" s="1"/>
      <c r="BN239" s="1"/>
      <c r="BO239" s="1"/>
      <c r="BP239" s="1"/>
      <c r="BQ239" s="1"/>
      <c r="BR239" s="1"/>
      <c r="BS239" s="1"/>
      <c r="BT239" s="1"/>
      <c r="BU239" s="1"/>
      <c r="BV239" s="1"/>
      <c r="BW239" s="1"/>
      <c r="BX239" s="1"/>
      <c r="BY239" s="1"/>
      <c r="BZ239" s="1"/>
      <c r="CA239" s="1"/>
      <c r="CB239" s="1"/>
    </row>
    <row r="240" spans="10:80" ht="15" x14ac:dyDescent="0.25">
      <c r="J240" s="1"/>
      <c r="K240" s="1"/>
      <c r="L240" s="1"/>
      <c r="M240" s="1"/>
      <c r="N240" s="1"/>
      <c r="O240" s="1"/>
      <c r="P240" s="1"/>
      <c r="Q240" s="1"/>
      <c r="R240" s="1"/>
      <c r="S240" s="1"/>
      <c r="T240" s="1"/>
      <c r="U240" s="1"/>
      <c r="V240" s="1"/>
      <c r="W240" s="1"/>
      <c r="X240" s="1"/>
      <c r="Y240" s="72"/>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c r="BI240" s="1"/>
      <c r="BJ240" s="1"/>
      <c r="BK240" s="1"/>
      <c r="BL240" s="1"/>
      <c r="BM240" s="1"/>
      <c r="BN240" s="1"/>
      <c r="BO240" s="1"/>
      <c r="BP240" s="1"/>
      <c r="BQ240" s="1"/>
      <c r="BR240" s="1"/>
      <c r="BS240" s="1"/>
      <c r="BT240" s="1"/>
      <c r="BU240" s="1"/>
      <c r="BV240" s="1"/>
      <c r="BW240" s="1"/>
      <c r="BX240" s="1"/>
      <c r="BY240" s="1"/>
      <c r="BZ240" s="1"/>
      <c r="CA240" s="1"/>
      <c r="CB240" s="1"/>
    </row>
    <row r="241" spans="10:80" ht="15" x14ac:dyDescent="0.25">
      <c r="J241" s="1"/>
      <c r="K241" s="1"/>
      <c r="L241" s="1"/>
      <c r="M241" s="1"/>
      <c r="N241" s="1"/>
      <c r="O241" s="1"/>
      <c r="P241" s="1"/>
      <c r="Q241" s="1"/>
      <c r="R241" s="1"/>
      <c r="S241" s="1"/>
      <c r="T241" s="1"/>
      <c r="U241" s="1"/>
      <c r="V241" s="1"/>
      <c r="W241" s="1"/>
      <c r="X241" s="1"/>
      <c r="Y241" s="72"/>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c r="BI241" s="1"/>
      <c r="BJ241" s="1"/>
      <c r="BK241" s="1"/>
      <c r="BL241" s="1"/>
      <c r="BM241" s="1"/>
      <c r="BN241" s="1"/>
      <c r="BO241" s="1"/>
      <c r="BP241" s="1"/>
      <c r="BQ241" s="1"/>
      <c r="BR241" s="1"/>
      <c r="BS241" s="1"/>
      <c r="BT241" s="1"/>
      <c r="BU241" s="1"/>
      <c r="BV241" s="1"/>
      <c r="BW241" s="1"/>
      <c r="BX241" s="1"/>
      <c r="BY241" s="1"/>
      <c r="BZ241" s="1"/>
      <c r="CA241" s="1"/>
      <c r="CB241" s="1"/>
    </row>
    <row r="242" spans="10:80" ht="15" x14ac:dyDescent="0.25">
      <c r="J242" s="1"/>
      <c r="K242" s="1"/>
      <c r="L242" s="1"/>
      <c r="M242" s="1"/>
      <c r="N242" s="1"/>
      <c r="O242" s="1"/>
      <c r="P242" s="1"/>
      <c r="Q242" s="1"/>
      <c r="R242" s="1"/>
      <c r="S242" s="1"/>
      <c r="T242" s="1"/>
      <c r="U242" s="1"/>
      <c r="V242" s="1"/>
      <c r="W242" s="1"/>
      <c r="X242" s="1"/>
      <c r="Y242" s="72"/>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c r="BI242" s="1"/>
      <c r="BJ242" s="1"/>
      <c r="BK242" s="1"/>
      <c r="BL242" s="1"/>
      <c r="BM242" s="1"/>
      <c r="BN242" s="1"/>
      <c r="BO242" s="1"/>
      <c r="BP242" s="1"/>
      <c r="BQ242" s="1"/>
      <c r="BR242" s="1"/>
      <c r="BS242" s="1"/>
      <c r="BT242" s="1"/>
      <c r="BU242" s="1"/>
      <c r="BV242" s="1"/>
      <c r="BW242" s="1"/>
      <c r="BX242" s="1"/>
      <c r="BY242" s="1"/>
      <c r="BZ242" s="1"/>
      <c r="CA242" s="1"/>
      <c r="CB242" s="1"/>
    </row>
    <row r="243" spans="10:80" ht="15" x14ac:dyDescent="0.25">
      <c r="J243" s="1"/>
      <c r="K243" s="1"/>
      <c r="L243" s="1"/>
      <c r="M243" s="1"/>
      <c r="N243" s="1"/>
      <c r="O243" s="1"/>
      <c r="P243" s="1"/>
      <c r="Q243" s="1"/>
      <c r="R243" s="1"/>
      <c r="S243" s="1"/>
      <c r="T243" s="1"/>
      <c r="U243" s="1"/>
      <c r="V243" s="1"/>
      <c r="W243" s="1"/>
      <c r="X243" s="1"/>
      <c r="Y243" s="72"/>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c r="BI243" s="1"/>
      <c r="BJ243" s="1"/>
      <c r="BK243" s="1"/>
      <c r="BL243" s="1"/>
      <c r="BM243" s="1"/>
      <c r="BN243" s="1"/>
      <c r="BO243" s="1"/>
      <c r="BP243" s="1"/>
      <c r="BQ243" s="1"/>
      <c r="BR243" s="1"/>
      <c r="BS243" s="1"/>
      <c r="BT243" s="1"/>
      <c r="BU243" s="1"/>
      <c r="BV243" s="1"/>
      <c r="BW243" s="1"/>
      <c r="BX243" s="1"/>
      <c r="BY243" s="1"/>
      <c r="BZ243" s="1"/>
      <c r="CA243" s="1"/>
      <c r="CB243" s="1"/>
    </row>
    <row r="244" spans="10:80" ht="15" x14ac:dyDescent="0.25">
      <c r="J244" s="1"/>
      <c r="K244" s="1"/>
      <c r="L244" s="1"/>
      <c r="M244" s="1"/>
      <c r="N244" s="1"/>
      <c r="O244" s="1"/>
      <c r="P244" s="1"/>
      <c r="Q244" s="1"/>
      <c r="R244" s="1"/>
      <c r="S244" s="1"/>
      <c r="T244" s="1"/>
      <c r="U244" s="1"/>
      <c r="V244" s="1"/>
      <c r="W244" s="1"/>
      <c r="X244" s="1"/>
      <c r="Y244" s="72"/>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c r="BH244" s="1"/>
      <c r="BI244" s="1"/>
      <c r="BJ244" s="1"/>
      <c r="BK244" s="1"/>
      <c r="BL244" s="1"/>
      <c r="BM244" s="1"/>
      <c r="BN244" s="1"/>
      <c r="BO244" s="1"/>
      <c r="BP244" s="1"/>
      <c r="BQ244" s="1"/>
      <c r="BR244" s="1"/>
      <c r="BS244" s="1"/>
      <c r="BT244" s="1"/>
      <c r="BU244" s="1"/>
      <c r="BV244" s="1"/>
      <c r="BW244" s="1"/>
      <c r="BX244" s="1"/>
      <c r="BY244" s="1"/>
      <c r="BZ244" s="1"/>
      <c r="CA244" s="1"/>
      <c r="CB244" s="1"/>
    </row>
    <row r="245" spans="10:80" ht="15" x14ac:dyDescent="0.25">
      <c r="J245" s="1"/>
      <c r="K245" s="1"/>
      <c r="L245" s="1"/>
      <c r="M245" s="1"/>
      <c r="N245" s="1"/>
      <c r="O245" s="1"/>
      <c r="P245" s="1"/>
      <c r="Q245" s="1"/>
      <c r="R245" s="1"/>
      <c r="S245" s="1"/>
      <c r="T245" s="1"/>
      <c r="U245" s="1"/>
      <c r="V245" s="1"/>
      <c r="W245" s="1"/>
      <c r="X245" s="1"/>
      <c r="Y245" s="72"/>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c r="BE245" s="1"/>
      <c r="BF245" s="1"/>
      <c r="BG245" s="1"/>
      <c r="BH245" s="1"/>
      <c r="BI245" s="1"/>
      <c r="BJ245" s="1"/>
      <c r="BK245" s="1"/>
      <c r="BL245" s="1"/>
      <c r="BM245" s="1"/>
      <c r="BN245" s="1"/>
      <c r="BO245" s="1"/>
      <c r="BP245" s="1"/>
      <c r="BQ245" s="1"/>
      <c r="BR245" s="1"/>
      <c r="BS245" s="1"/>
      <c r="BT245" s="1"/>
      <c r="BU245" s="1"/>
      <c r="BV245" s="1"/>
      <c r="BW245" s="1"/>
      <c r="BX245" s="1"/>
      <c r="BY245" s="1"/>
      <c r="BZ245" s="1"/>
      <c r="CA245" s="1"/>
      <c r="CB245" s="1"/>
    </row>
    <row r="246" spans="10:80" ht="15" x14ac:dyDescent="0.25">
      <c r="J246" s="1"/>
      <c r="K246" s="1"/>
      <c r="L246" s="1"/>
      <c r="M246" s="1"/>
      <c r="N246" s="1"/>
      <c r="O246" s="1"/>
      <c r="P246" s="1"/>
      <c r="Q246" s="1"/>
      <c r="R246" s="1"/>
      <c r="S246" s="1"/>
      <c r="T246" s="1"/>
      <c r="U246" s="1"/>
      <c r="V246" s="1"/>
      <c r="W246" s="1"/>
      <c r="X246" s="1"/>
      <c r="Y246" s="72"/>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c r="BD246" s="1"/>
      <c r="BE246" s="1"/>
      <c r="BF246" s="1"/>
      <c r="BG246" s="1"/>
      <c r="BH246" s="1"/>
      <c r="BI246" s="1"/>
      <c r="BJ246" s="1"/>
      <c r="BK246" s="1"/>
      <c r="BL246" s="1"/>
      <c r="BM246" s="1"/>
      <c r="BN246" s="1"/>
      <c r="BO246" s="1"/>
      <c r="BP246" s="1"/>
      <c r="BQ246" s="1"/>
      <c r="BR246" s="1"/>
      <c r="BS246" s="1"/>
      <c r="BT246" s="1"/>
      <c r="BU246" s="1"/>
      <c r="BV246" s="1"/>
      <c r="BW246" s="1"/>
      <c r="BX246" s="1"/>
      <c r="BY246" s="1"/>
      <c r="BZ246" s="1"/>
      <c r="CA246" s="1"/>
      <c r="CB246" s="1"/>
    </row>
    <row r="247" spans="10:80" ht="15" x14ac:dyDescent="0.25">
      <c r="J247" s="1"/>
      <c r="K247" s="1"/>
      <c r="L247" s="1"/>
      <c r="M247" s="1"/>
      <c r="N247" s="1"/>
      <c r="O247" s="1"/>
      <c r="P247" s="1"/>
      <c r="Q247" s="1"/>
      <c r="R247" s="1"/>
      <c r="S247" s="1"/>
      <c r="T247" s="1"/>
      <c r="U247" s="1"/>
      <c r="V247" s="1"/>
      <c r="W247" s="1"/>
      <c r="X247" s="1"/>
      <c r="Y247" s="72"/>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1"/>
      <c r="BE247" s="1"/>
      <c r="BF247" s="1"/>
      <c r="BG247" s="1"/>
      <c r="BH247" s="1"/>
      <c r="BI247" s="1"/>
      <c r="BJ247" s="1"/>
      <c r="BK247" s="1"/>
      <c r="BL247" s="1"/>
      <c r="BM247" s="1"/>
      <c r="BN247" s="1"/>
      <c r="BO247" s="1"/>
      <c r="BP247" s="1"/>
      <c r="BQ247" s="1"/>
      <c r="BR247" s="1"/>
      <c r="BS247" s="1"/>
      <c r="BT247" s="1"/>
      <c r="BU247" s="1"/>
      <c r="BV247" s="1"/>
      <c r="BW247" s="1"/>
      <c r="BX247" s="1"/>
      <c r="BY247" s="1"/>
      <c r="BZ247" s="1"/>
      <c r="CA247" s="1"/>
      <c r="CB247" s="1"/>
    </row>
    <row r="248" spans="10:80" ht="15" x14ac:dyDescent="0.25">
      <c r="J248" s="1"/>
      <c r="K248" s="1"/>
      <c r="L248" s="1"/>
      <c r="M248" s="1"/>
      <c r="N248" s="1"/>
      <c r="O248" s="1"/>
      <c r="P248" s="1"/>
      <c r="Q248" s="1"/>
      <c r="R248" s="1"/>
      <c r="S248" s="1"/>
      <c r="T248" s="1"/>
      <c r="U248" s="1"/>
      <c r="V248" s="1"/>
      <c r="W248" s="1"/>
      <c r="X248" s="1"/>
      <c r="Y248" s="72"/>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c r="BD248" s="1"/>
      <c r="BE248" s="1"/>
      <c r="BF248" s="1"/>
      <c r="BG248" s="1"/>
      <c r="BH248" s="1"/>
      <c r="BI248" s="1"/>
      <c r="BJ248" s="1"/>
      <c r="BK248" s="1"/>
      <c r="BL248" s="1"/>
      <c r="BM248" s="1"/>
      <c r="BN248" s="1"/>
      <c r="BO248" s="1"/>
      <c r="BP248" s="1"/>
      <c r="BQ248" s="1"/>
      <c r="BR248" s="1"/>
      <c r="BS248" s="1"/>
      <c r="BT248" s="1"/>
      <c r="BU248" s="1"/>
      <c r="BV248" s="1"/>
      <c r="BW248" s="1"/>
      <c r="BX248" s="1"/>
      <c r="BY248" s="1"/>
      <c r="BZ248" s="1"/>
      <c r="CA248" s="1"/>
      <c r="CB248" s="1"/>
    </row>
    <row r="249" spans="10:80" ht="15" x14ac:dyDescent="0.25">
      <c r="J249" s="1"/>
      <c r="K249" s="1"/>
      <c r="L249" s="1"/>
      <c r="M249" s="1"/>
      <c r="N249" s="1"/>
      <c r="O249" s="1"/>
      <c r="P249" s="1"/>
      <c r="Q249" s="1"/>
      <c r="R249" s="1"/>
      <c r="S249" s="1"/>
      <c r="T249" s="1"/>
      <c r="U249" s="1"/>
      <c r="V249" s="1"/>
      <c r="W249" s="1"/>
      <c r="X249" s="1"/>
      <c r="Y249" s="72"/>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c r="BD249" s="1"/>
      <c r="BE249" s="1"/>
      <c r="BF249" s="1"/>
      <c r="BG249" s="1"/>
      <c r="BH249" s="1"/>
      <c r="BI249" s="1"/>
      <c r="BJ249" s="1"/>
      <c r="BK249" s="1"/>
      <c r="BL249" s="1"/>
      <c r="BM249" s="1"/>
      <c r="BN249" s="1"/>
      <c r="BO249" s="1"/>
      <c r="BP249" s="1"/>
      <c r="BQ249" s="1"/>
      <c r="BR249" s="1"/>
      <c r="BS249" s="1"/>
      <c r="BT249" s="1"/>
      <c r="BU249" s="1"/>
      <c r="BV249" s="1"/>
      <c r="BW249" s="1"/>
      <c r="BX249" s="1"/>
      <c r="BY249" s="1"/>
      <c r="BZ249" s="1"/>
      <c r="CA249" s="1"/>
      <c r="CB249" s="1"/>
    </row>
    <row r="250" spans="10:80" ht="15" x14ac:dyDescent="0.25">
      <c r="J250" s="1"/>
      <c r="K250" s="1"/>
      <c r="L250" s="1"/>
      <c r="M250" s="1"/>
      <c r="N250" s="1"/>
      <c r="O250" s="1"/>
      <c r="P250" s="1"/>
      <c r="Q250" s="1"/>
      <c r="R250" s="1"/>
      <c r="S250" s="1"/>
      <c r="T250" s="1"/>
      <c r="U250" s="1"/>
      <c r="V250" s="1"/>
      <c r="W250" s="1"/>
      <c r="X250" s="1"/>
      <c r="Y250" s="72"/>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c r="BE250" s="1"/>
      <c r="BF250" s="1"/>
      <c r="BG250" s="1"/>
      <c r="BH250" s="1"/>
      <c r="BI250" s="1"/>
      <c r="BJ250" s="1"/>
      <c r="BK250" s="1"/>
      <c r="BL250" s="1"/>
      <c r="BM250" s="1"/>
      <c r="BN250" s="1"/>
      <c r="BO250" s="1"/>
      <c r="BP250" s="1"/>
      <c r="BQ250" s="1"/>
      <c r="BR250" s="1"/>
      <c r="BS250" s="1"/>
      <c r="BT250" s="1"/>
      <c r="BU250" s="1"/>
      <c r="BV250" s="1"/>
      <c r="BW250" s="1"/>
      <c r="BX250" s="1"/>
      <c r="BY250" s="1"/>
      <c r="BZ250" s="1"/>
      <c r="CA250" s="1"/>
      <c r="CB250" s="1"/>
    </row>
    <row r="251" spans="10:80" ht="15" x14ac:dyDescent="0.25">
      <c r="J251" s="1"/>
      <c r="K251" s="1"/>
      <c r="L251" s="1"/>
      <c r="M251" s="1"/>
      <c r="N251" s="1"/>
      <c r="O251" s="1"/>
      <c r="P251" s="1"/>
      <c r="Q251" s="1"/>
      <c r="R251" s="1"/>
      <c r="S251" s="1"/>
      <c r="T251" s="1"/>
      <c r="U251" s="1"/>
      <c r="V251" s="1"/>
      <c r="W251" s="1"/>
      <c r="X251" s="1"/>
      <c r="Y251" s="72"/>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1"/>
      <c r="BE251" s="1"/>
      <c r="BF251" s="1"/>
      <c r="BG251" s="1"/>
      <c r="BH251" s="1"/>
      <c r="BI251" s="1"/>
      <c r="BJ251" s="1"/>
      <c r="BK251" s="1"/>
      <c r="BL251" s="1"/>
      <c r="BM251" s="1"/>
      <c r="BN251" s="1"/>
      <c r="BO251" s="1"/>
      <c r="BP251" s="1"/>
      <c r="BQ251" s="1"/>
      <c r="BR251" s="1"/>
      <c r="BS251" s="1"/>
      <c r="BT251" s="1"/>
      <c r="BU251" s="1"/>
      <c r="BV251" s="1"/>
      <c r="BW251" s="1"/>
      <c r="BX251" s="1"/>
      <c r="BY251" s="1"/>
      <c r="BZ251" s="1"/>
      <c r="CA251" s="1"/>
      <c r="CB251" s="1"/>
    </row>
    <row r="252" spans="10:80" ht="15" x14ac:dyDescent="0.25">
      <c r="J252" s="1"/>
      <c r="K252" s="1"/>
      <c r="L252" s="1"/>
      <c r="M252" s="1"/>
      <c r="N252" s="1"/>
      <c r="O252" s="1"/>
      <c r="P252" s="1"/>
      <c r="Q252" s="1"/>
      <c r="R252" s="1"/>
      <c r="S252" s="1"/>
      <c r="T252" s="1"/>
      <c r="U252" s="1"/>
      <c r="V252" s="1"/>
      <c r="W252" s="1"/>
      <c r="X252" s="1"/>
      <c r="Y252" s="72"/>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c r="BD252" s="1"/>
      <c r="BE252" s="1"/>
      <c r="BF252" s="1"/>
      <c r="BG252" s="1"/>
      <c r="BH252" s="1"/>
      <c r="BI252" s="1"/>
      <c r="BJ252" s="1"/>
      <c r="BK252" s="1"/>
      <c r="BL252" s="1"/>
      <c r="BM252" s="1"/>
      <c r="BN252" s="1"/>
      <c r="BO252" s="1"/>
      <c r="BP252" s="1"/>
      <c r="BQ252" s="1"/>
      <c r="BR252" s="1"/>
      <c r="BS252" s="1"/>
      <c r="BT252" s="1"/>
      <c r="BU252" s="1"/>
      <c r="BV252" s="1"/>
      <c r="BW252" s="1"/>
      <c r="BX252" s="1"/>
      <c r="BY252" s="1"/>
      <c r="BZ252" s="1"/>
      <c r="CA252" s="1"/>
      <c r="CB252" s="1"/>
    </row>
    <row r="253" spans="10:80" ht="15" x14ac:dyDescent="0.25">
      <c r="J253" s="1"/>
      <c r="K253" s="1"/>
      <c r="L253" s="1"/>
      <c r="M253" s="1"/>
      <c r="N253" s="1"/>
      <c r="O253" s="1"/>
      <c r="P253" s="1"/>
      <c r="Q253" s="1"/>
      <c r="R253" s="1"/>
      <c r="S253" s="1"/>
      <c r="T253" s="1"/>
      <c r="U253" s="1"/>
      <c r="V253" s="1"/>
      <c r="W253" s="1"/>
      <c r="X253" s="1"/>
      <c r="Y253" s="72"/>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c r="BE253" s="1"/>
      <c r="BF253" s="1"/>
      <c r="BG253" s="1"/>
      <c r="BH253" s="1"/>
      <c r="BI253" s="1"/>
      <c r="BJ253" s="1"/>
      <c r="BK253" s="1"/>
      <c r="BL253" s="1"/>
      <c r="BM253" s="1"/>
      <c r="BN253" s="1"/>
      <c r="BO253" s="1"/>
      <c r="BP253" s="1"/>
      <c r="BQ253" s="1"/>
      <c r="BR253" s="1"/>
      <c r="BS253" s="1"/>
      <c r="BT253" s="1"/>
      <c r="BU253" s="1"/>
      <c r="BV253" s="1"/>
      <c r="BW253" s="1"/>
      <c r="BX253" s="1"/>
      <c r="BY253" s="1"/>
      <c r="BZ253" s="1"/>
      <c r="CA253" s="1"/>
      <c r="CB253" s="1"/>
    </row>
    <row r="254" spans="10:80" ht="15" x14ac:dyDescent="0.25">
      <c r="J254" s="1"/>
      <c r="K254" s="1"/>
      <c r="L254" s="1"/>
      <c r="M254" s="1"/>
      <c r="N254" s="1"/>
      <c r="O254" s="1"/>
      <c r="P254" s="1"/>
      <c r="Q254" s="1"/>
      <c r="R254" s="1"/>
      <c r="S254" s="1"/>
      <c r="T254" s="1"/>
      <c r="U254" s="1"/>
      <c r="V254" s="1"/>
      <c r="W254" s="1"/>
      <c r="X254" s="1"/>
      <c r="Y254" s="72"/>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c r="BE254" s="1"/>
      <c r="BF254" s="1"/>
      <c r="BG254" s="1"/>
      <c r="BH254" s="1"/>
      <c r="BI254" s="1"/>
      <c r="BJ254" s="1"/>
      <c r="BK254" s="1"/>
      <c r="BL254" s="1"/>
      <c r="BM254" s="1"/>
      <c r="BN254" s="1"/>
      <c r="BO254" s="1"/>
      <c r="BP254" s="1"/>
      <c r="BQ254" s="1"/>
      <c r="BR254" s="1"/>
      <c r="BS254" s="1"/>
      <c r="BT254" s="1"/>
      <c r="BU254" s="1"/>
      <c r="BV254" s="1"/>
      <c r="BW254" s="1"/>
      <c r="BX254" s="1"/>
      <c r="BY254" s="1"/>
      <c r="BZ254" s="1"/>
      <c r="CA254" s="1"/>
      <c r="CB254" s="1"/>
    </row>
    <row r="255" spans="10:80" ht="15" x14ac:dyDescent="0.25">
      <c r="J255" s="1"/>
      <c r="K255" s="1"/>
      <c r="L255" s="1"/>
      <c r="M255" s="1"/>
      <c r="N255" s="1"/>
      <c r="O255" s="1"/>
      <c r="P255" s="1"/>
      <c r="Q255" s="1"/>
      <c r="R255" s="1"/>
      <c r="S255" s="1"/>
      <c r="T255" s="1"/>
      <c r="U255" s="1"/>
      <c r="V255" s="1"/>
      <c r="W255" s="1"/>
      <c r="X255" s="1"/>
      <c r="Y255" s="72"/>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c r="BE255" s="1"/>
      <c r="BF255" s="1"/>
      <c r="BG255" s="1"/>
      <c r="BH255" s="1"/>
      <c r="BI255" s="1"/>
      <c r="BJ255" s="1"/>
      <c r="BK255" s="1"/>
      <c r="BL255" s="1"/>
      <c r="BM255" s="1"/>
      <c r="BN255" s="1"/>
      <c r="BO255" s="1"/>
      <c r="BP255" s="1"/>
      <c r="BQ255" s="1"/>
      <c r="BR255" s="1"/>
      <c r="BS255" s="1"/>
      <c r="BT255" s="1"/>
      <c r="BU255" s="1"/>
      <c r="BV255" s="1"/>
      <c r="BW255" s="1"/>
      <c r="BX255" s="1"/>
      <c r="BY255" s="1"/>
      <c r="BZ255" s="1"/>
      <c r="CA255" s="1"/>
      <c r="CB255" s="1"/>
    </row>
    <row r="256" spans="10:80" ht="15" x14ac:dyDescent="0.25">
      <c r="J256" s="1"/>
      <c r="K256" s="1"/>
      <c r="L256" s="1"/>
      <c r="M256" s="1"/>
      <c r="N256" s="1"/>
      <c r="O256" s="1"/>
      <c r="P256" s="1"/>
      <c r="Q256" s="1"/>
      <c r="R256" s="1"/>
      <c r="S256" s="1"/>
      <c r="T256" s="1"/>
      <c r="U256" s="1"/>
      <c r="V256" s="1"/>
      <c r="W256" s="1"/>
      <c r="X256" s="1"/>
      <c r="Y256" s="72"/>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c r="BD256" s="1"/>
      <c r="BE256" s="1"/>
      <c r="BF256" s="1"/>
      <c r="BG256" s="1"/>
      <c r="BH256" s="1"/>
      <c r="BI256" s="1"/>
      <c r="BJ256" s="1"/>
      <c r="BK256" s="1"/>
      <c r="BL256" s="1"/>
      <c r="BM256" s="1"/>
      <c r="BN256" s="1"/>
      <c r="BO256" s="1"/>
      <c r="BP256" s="1"/>
      <c r="BQ256" s="1"/>
      <c r="BR256" s="1"/>
      <c r="BS256" s="1"/>
      <c r="BT256" s="1"/>
      <c r="BU256" s="1"/>
      <c r="BV256" s="1"/>
      <c r="BW256" s="1"/>
      <c r="BX256" s="1"/>
      <c r="BY256" s="1"/>
      <c r="BZ256" s="1"/>
      <c r="CA256" s="1"/>
      <c r="CB256" s="1"/>
    </row>
    <row r="257" spans="10:80" ht="15" x14ac:dyDescent="0.25">
      <c r="J257" s="1"/>
      <c r="K257" s="1"/>
      <c r="L257" s="1"/>
      <c r="M257" s="1"/>
      <c r="N257" s="1"/>
      <c r="O257" s="1"/>
      <c r="P257" s="1"/>
      <c r="Q257" s="1"/>
      <c r="R257" s="1"/>
      <c r="S257" s="1"/>
      <c r="T257" s="1"/>
      <c r="U257" s="1"/>
      <c r="V257" s="1"/>
      <c r="W257" s="1"/>
      <c r="X257" s="1"/>
      <c r="Y257" s="72"/>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c r="BD257" s="1"/>
      <c r="BE257" s="1"/>
      <c r="BF257" s="1"/>
      <c r="BG257" s="1"/>
      <c r="BH257" s="1"/>
      <c r="BI257" s="1"/>
      <c r="BJ257" s="1"/>
      <c r="BK257" s="1"/>
      <c r="BL257" s="1"/>
      <c r="BM257" s="1"/>
      <c r="BN257" s="1"/>
      <c r="BO257" s="1"/>
      <c r="BP257" s="1"/>
      <c r="BQ257" s="1"/>
      <c r="BR257" s="1"/>
      <c r="BS257" s="1"/>
      <c r="BT257" s="1"/>
      <c r="BU257" s="1"/>
      <c r="BV257" s="1"/>
      <c r="BW257" s="1"/>
      <c r="BX257" s="1"/>
      <c r="BY257" s="1"/>
      <c r="BZ257" s="1"/>
      <c r="CA257" s="1"/>
      <c r="CB257" s="1"/>
    </row>
    <row r="258" spans="10:80" ht="15" x14ac:dyDescent="0.25">
      <c r="J258" s="1"/>
      <c r="K258" s="1"/>
      <c r="L258" s="1"/>
      <c r="M258" s="1"/>
      <c r="N258" s="1"/>
      <c r="O258" s="1"/>
      <c r="P258" s="1"/>
      <c r="Q258" s="1"/>
      <c r="R258" s="1"/>
      <c r="S258" s="1"/>
      <c r="T258" s="1"/>
      <c r="U258" s="1"/>
      <c r="V258" s="1"/>
      <c r="W258" s="1"/>
      <c r="X258" s="1"/>
      <c r="Y258" s="72"/>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c r="BD258" s="1"/>
      <c r="BE258" s="1"/>
      <c r="BF258" s="1"/>
      <c r="BG258" s="1"/>
      <c r="BH258" s="1"/>
      <c r="BI258" s="1"/>
      <c r="BJ258" s="1"/>
      <c r="BK258" s="1"/>
      <c r="BL258" s="1"/>
      <c r="BM258" s="1"/>
      <c r="BN258" s="1"/>
      <c r="BO258" s="1"/>
      <c r="BP258" s="1"/>
      <c r="BQ258" s="1"/>
      <c r="BR258" s="1"/>
      <c r="BS258" s="1"/>
      <c r="BT258" s="1"/>
      <c r="BU258" s="1"/>
      <c r="BV258" s="1"/>
      <c r="BW258" s="1"/>
      <c r="BX258" s="1"/>
      <c r="BY258" s="1"/>
      <c r="BZ258" s="1"/>
      <c r="CA258" s="1"/>
      <c r="CB258" s="1"/>
    </row>
    <row r="259" spans="10:80" ht="15" x14ac:dyDescent="0.25">
      <c r="J259" s="1"/>
      <c r="K259" s="1"/>
      <c r="L259" s="1"/>
      <c r="M259" s="1"/>
      <c r="N259" s="1"/>
      <c r="O259" s="1"/>
      <c r="P259" s="1"/>
      <c r="Q259" s="1"/>
      <c r="R259" s="1"/>
      <c r="S259" s="1"/>
      <c r="T259" s="1"/>
      <c r="U259" s="1"/>
      <c r="V259" s="1"/>
      <c r="W259" s="1"/>
      <c r="X259" s="1"/>
      <c r="Y259" s="72"/>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c r="BC259" s="1"/>
      <c r="BD259" s="1"/>
      <c r="BE259" s="1"/>
      <c r="BF259" s="1"/>
      <c r="BG259" s="1"/>
      <c r="BH259" s="1"/>
      <c r="BI259" s="1"/>
      <c r="BJ259" s="1"/>
      <c r="BK259" s="1"/>
      <c r="BL259" s="1"/>
      <c r="BM259" s="1"/>
      <c r="BN259" s="1"/>
      <c r="BO259" s="1"/>
      <c r="BP259" s="1"/>
      <c r="BQ259" s="1"/>
      <c r="BR259" s="1"/>
      <c r="BS259" s="1"/>
      <c r="BT259" s="1"/>
      <c r="BU259" s="1"/>
      <c r="BV259" s="1"/>
      <c r="BW259" s="1"/>
      <c r="BX259" s="1"/>
      <c r="BY259" s="1"/>
      <c r="BZ259" s="1"/>
      <c r="CA259" s="1"/>
      <c r="CB259" s="1"/>
    </row>
    <row r="260" spans="10:80" ht="15" x14ac:dyDescent="0.25">
      <c r="J260" s="1"/>
      <c r="K260" s="1"/>
      <c r="L260" s="1"/>
      <c r="M260" s="1"/>
      <c r="N260" s="1"/>
      <c r="O260" s="1"/>
      <c r="P260" s="1"/>
      <c r="Q260" s="1"/>
      <c r="R260" s="1"/>
      <c r="S260" s="1"/>
      <c r="T260" s="1"/>
      <c r="U260" s="1"/>
      <c r="V260" s="1"/>
      <c r="W260" s="1"/>
      <c r="X260" s="1"/>
      <c r="Y260" s="72"/>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c r="BC260" s="1"/>
      <c r="BD260" s="1"/>
      <c r="BE260" s="1"/>
      <c r="BF260" s="1"/>
      <c r="BG260" s="1"/>
      <c r="BH260" s="1"/>
      <c r="BI260" s="1"/>
      <c r="BJ260" s="1"/>
      <c r="BK260" s="1"/>
      <c r="BL260" s="1"/>
      <c r="BM260" s="1"/>
      <c r="BN260" s="1"/>
      <c r="BO260" s="1"/>
      <c r="BP260" s="1"/>
      <c r="BQ260" s="1"/>
      <c r="BR260" s="1"/>
      <c r="BS260" s="1"/>
      <c r="BT260" s="1"/>
      <c r="BU260" s="1"/>
      <c r="BV260" s="1"/>
      <c r="BW260" s="1"/>
      <c r="BX260" s="1"/>
      <c r="BY260" s="1"/>
      <c r="BZ260" s="1"/>
      <c r="CA260" s="1"/>
      <c r="CB260" s="1"/>
    </row>
    <row r="261" spans="10:80" ht="15" x14ac:dyDescent="0.25">
      <c r="J261" s="1"/>
      <c r="K261" s="1"/>
      <c r="L261" s="1"/>
      <c r="M261" s="1"/>
      <c r="N261" s="1"/>
      <c r="O261" s="1"/>
      <c r="P261" s="1"/>
      <c r="Q261" s="1"/>
      <c r="R261" s="1"/>
      <c r="S261" s="1"/>
      <c r="T261" s="1"/>
      <c r="U261" s="1"/>
      <c r="V261" s="1"/>
      <c r="W261" s="1"/>
      <c r="X261" s="1"/>
      <c r="Y261" s="72"/>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c r="BC261" s="1"/>
      <c r="BD261" s="1"/>
      <c r="BE261" s="1"/>
      <c r="BF261" s="1"/>
      <c r="BG261" s="1"/>
      <c r="BH261" s="1"/>
      <c r="BI261" s="1"/>
      <c r="BJ261" s="1"/>
      <c r="BK261" s="1"/>
      <c r="BL261" s="1"/>
      <c r="BM261" s="1"/>
      <c r="BN261" s="1"/>
      <c r="BO261" s="1"/>
      <c r="BP261" s="1"/>
      <c r="BQ261" s="1"/>
      <c r="BR261" s="1"/>
      <c r="BS261" s="1"/>
      <c r="BT261" s="1"/>
      <c r="BU261" s="1"/>
      <c r="BV261" s="1"/>
      <c r="BW261" s="1"/>
      <c r="BX261" s="1"/>
      <c r="BY261" s="1"/>
      <c r="BZ261" s="1"/>
      <c r="CA261" s="1"/>
      <c r="CB261" s="1"/>
    </row>
    <row r="262" spans="10:80" ht="15" x14ac:dyDescent="0.25">
      <c r="J262" s="1"/>
      <c r="K262" s="1"/>
      <c r="L262" s="1"/>
      <c r="M262" s="1"/>
      <c r="N262" s="1"/>
      <c r="O262" s="1"/>
      <c r="P262" s="1"/>
      <c r="Q262" s="1"/>
      <c r="R262" s="1"/>
      <c r="S262" s="1"/>
      <c r="T262" s="1"/>
      <c r="U262" s="1"/>
      <c r="V262" s="1"/>
      <c r="W262" s="1"/>
      <c r="X262" s="1"/>
      <c r="Y262" s="72"/>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c r="BC262" s="1"/>
      <c r="BD262" s="1"/>
      <c r="BE262" s="1"/>
      <c r="BF262" s="1"/>
      <c r="BG262" s="1"/>
      <c r="BH262" s="1"/>
      <c r="BI262" s="1"/>
      <c r="BJ262" s="1"/>
      <c r="BK262" s="1"/>
      <c r="BL262" s="1"/>
      <c r="BM262" s="1"/>
      <c r="BN262" s="1"/>
      <c r="BO262" s="1"/>
      <c r="BP262" s="1"/>
      <c r="BQ262" s="1"/>
      <c r="BR262" s="1"/>
      <c r="BS262" s="1"/>
      <c r="BT262" s="1"/>
      <c r="BU262" s="1"/>
      <c r="BV262" s="1"/>
      <c r="BW262" s="1"/>
      <c r="BX262" s="1"/>
      <c r="BY262" s="1"/>
      <c r="BZ262" s="1"/>
      <c r="CA262" s="1"/>
      <c r="CB262" s="1"/>
    </row>
    <row r="263" spans="10:80" ht="15" x14ac:dyDescent="0.25">
      <c r="J263" s="1"/>
      <c r="K263" s="1"/>
      <c r="L263" s="1"/>
      <c r="M263" s="1"/>
      <c r="N263" s="1"/>
      <c r="O263" s="1"/>
      <c r="P263" s="1"/>
      <c r="Q263" s="1"/>
      <c r="R263" s="1"/>
      <c r="S263" s="1"/>
      <c r="T263" s="1"/>
      <c r="U263" s="1"/>
      <c r="V263" s="1"/>
      <c r="W263" s="1"/>
      <c r="X263" s="1"/>
      <c r="Y263" s="72"/>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BA263" s="1"/>
      <c r="BB263" s="1"/>
      <c r="BC263" s="1"/>
      <c r="BD263" s="1"/>
      <c r="BE263" s="1"/>
      <c r="BF263" s="1"/>
      <c r="BG263" s="1"/>
      <c r="BH263" s="1"/>
      <c r="BI263" s="1"/>
      <c r="BJ263" s="1"/>
      <c r="BK263" s="1"/>
      <c r="BL263" s="1"/>
      <c r="BM263" s="1"/>
      <c r="BN263" s="1"/>
      <c r="BO263" s="1"/>
      <c r="BP263" s="1"/>
      <c r="BQ263" s="1"/>
      <c r="BR263" s="1"/>
      <c r="BS263" s="1"/>
      <c r="BT263" s="1"/>
      <c r="BU263" s="1"/>
      <c r="BV263" s="1"/>
      <c r="BW263" s="1"/>
      <c r="BX263" s="1"/>
      <c r="BY263" s="1"/>
      <c r="BZ263" s="1"/>
      <c r="CA263" s="1"/>
      <c r="CB263" s="1"/>
    </row>
    <row r="264" spans="10:80" ht="15" x14ac:dyDescent="0.25">
      <c r="J264" s="1"/>
      <c r="K264" s="1"/>
      <c r="L264" s="1"/>
      <c r="M264" s="1"/>
      <c r="N264" s="1"/>
      <c r="O264" s="1"/>
      <c r="P264" s="1"/>
      <c r="Q264" s="1"/>
      <c r="R264" s="1"/>
      <c r="S264" s="1"/>
      <c r="T264" s="1"/>
      <c r="U264" s="1"/>
      <c r="V264" s="1"/>
      <c r="W264" s="1"/>
      <c r="X264" s="1"/>
      <c r="Y264" s="72"/>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c r="BC264" s="1"/>
      <c r="BD264" s="1"/>
      <c r="BE264" s="1"/>
      <c r="BF264" s="1"/>
      <c r="BG264" s="1"/>
      <c r="BH264" s="1"/>
      <c r="BI264" s="1"/>
      <c r="BJ264" s="1"/>
      <c r="BK264" s="1"/>
      <c r="BL264" s="1"/>
      <c r="BM264" s="1"/>
      <c r="BN264" s="1"/>
      <c r="BO264" s="1"/>
      <c r="BP264" s="1"/>
      <c r="BQ264" s="1"/>
      <c r="BR264" s="1"/>
      <c r="BS264" s="1"/>
      <c r="BT264" s="1"/>
      <c r="BU264" s="1"/>
      <c r="BV264" s="1"/>
      <c r="BW264" s="1"/>
      <c r="BX264" s="1"/>
      <c r="BY264" s="1"/>
      <c r="BZ264" s="1"/>
      <c r="CA264" s="1"/>
      <c r="CB264" s="1"/>
    </row>
    <row r="265" spans="10:80" ht="15" x14ac:dyDescent="0.25">
      <c r="J265" s="1"/>
      <c r="K265" s="1"/>
      <c r="L265" s="1"/>
      <c r="M265" s="1"/>
      <c r="N265" s="1"/>
      <c r="O265" s="1"/>
      <c r="P265" s="1"/>
      <c r="Q265" s="1"/>
      <c r="R265" s="1"/>
      <c r="S265" s="1"/>
      <c r="T265" s="1"/>
      <c r="U265" s="1"/>
      <c r="V265" s="1"/>
      <c r="W265" s="1"/>
      <c r="X265" s="1"/>
      <c r="Y265" s="72"/>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c r="BD265" s="1"/>
      <c r="BE265" s="1"/>
      <c r="BF265" s="1"/>
      <c r="BG265" s="1"/>
      <c r="BH265" s="1"/>
      <c r="BI265" s="1"/>
      <c r="BJ265" s="1"/>
      <c r="BK265" s="1"/>
      <c r="BL265" s="1"/>
      <c r="BM265" s="1"/>
      <c r="BN265" s="1"/>
      <c r="BO265" s="1"/>
      <c r="BP265" s="1"/>
      <c r="BQ265" s="1"/>
      <c r="BR265" s="1"/>
      <c r="BS265" s="1"/>
      <c r="BT265" s="1"/>
      <c r="BU265" s="1"/>
      <c r="BV265" s="1"/>
      <c r="BW265" s="1"/>
      <c r="BX265" s="1"/>
      <c r="BY265" s="1"/>
      <c r="BZ265" s="1"/>
      <c r="CA265" s="1"/>
      <c r="CB265" s="1"/>
    </row>
    <row r="266" spans="10:80" ht="15" x14ac:dyDescent="0.25">
      <c r="J266" s="1"/>
      <c r="K266" s="1"/>
      <c r="L266" s="1"/>
      <c r="M266" s="1"/>
      <c r="N266" s="1"/>
      <c r="O266" s="1"/>
      <c r="P266" s="1"/>
      <c r="Q266" s="1"/>
      <c r="R266" s="1"/>
      <c r="S266" s="1"/>
      <c r="T266" s="1"/>
      <c r="U266" s="1"/>
      <c r="V266" s="1"/>
      <c r="W266" s="1"/>
      <c r="X266" s="1"/>
      <c r="Y266" s="72"/>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c r="BC266" s="1"/>
      <c r="BD266" s="1"/>
      <c r="BE266" s="1"/>
      <c r="BF266" s="1"/>
      <c r="BG266" s="1"/>
      <c r="BH266" s="1"/>
      <c r="BI266" s="1"/>
      <c r="BJ266" s="1"/>
      <c r="BK266" s="1"/>
      <c r="BL266" s="1"/>
      <c r="BM266" s="1"/>
      <c r="BN266" s="1"/>
      <c r="BO266" s="1"/>
      <c r="BP266" s="1"/>
      <c r="BQ266" s="1"/>
      <c r="BR266" s="1"/>
      <c r="BS266" s="1"/>
      <c r="BT266" s="1"/>
      <c r="BU266" s="1"/>
      <c r="BV266" s="1"/>
      <c r="BW266" s="1"/>
      <c r="BX266" s="1"/>
      <c r="BY266" s="1"/>
      <c r="BZ266" s="1"/>
      <c r="CA266" s="1"/>
      <c r="CB266" s="1"/>
    </row>
    <row r="267" spans="10:80" ht="15" x14ac:dyDescent="0.25">
      <c r="J267" s="1"/>
      <c r="K267" s="1"/>
      <c r="L267" s="1"/>
      <c r="M267" s="1"/>
      <c r="N267" s="1"/>
      <c r="O267" s="1"/>
      <c r="P267" s="1"/>
      <c r="Q267" s="1"/>
      <c r="R267" s="1"/>
      <c r="S267" s="1"/>
      <c r="T267" s="1"/>
      <c r="U267" s="1"/>
      <c r="V267" s="1"/>
      <c r="W267" s="1"/>
      <c r="X267" s="1"/>
      <c r="Y267" s="72"/>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c r="BC267" s="1"/>
      <c r="BD267" s="1"/>
      <c r="BE267" s="1"/>
      <c r="BF267" s="1"/>
      <c r="BG267" s="1"/>
      <c r="BH267" s="1"/>
      <c r="BI267" s="1"/>
      <c r="BJ267" s="1"/>
      <c r="BK267" s="1"/>
      <c r="BL267" s="1"/>
      <c r="BM267" s="1"/>
      <c r="BN267" s="1"/>
      <c r="BO267" s="1"/>
      <c r="BP267" s="1"/>
      <c r="BQ267" s="1"/>
      <c r="BR267" s="1"/>
      <c r="BS267" s="1"/>
      <c r="BT267" s="1"/>
      <c r="BU267" s="1"/>
      <c r="BV267" s="1"/>
      <c r="BW267" s="1"/>
      <c r="BX267" s="1"/>
      <c r="BY267" s="1"/>
      <c r="BZ267" s="1"/>
      <c r="CA267" s="1"/>
      <c r="CB267" s="1"/>
    </row>
    <row r="268" spans="10:80" ht="15" x14ac:dyDescent="0.25">
      <c r="J268" s="1"/>
      <c r="K268" s="1"/>
      <c r="L268" s="1"/>
      <c r="M268" s="1"/>
      <c r="N268" s="1"/>
      <c r="O268" s="1"/>
      <c r="P268" s="1"/>
      <c r="Q268" s="1"/>
      <c r="R268" s="1"/>
      <c r="S268" s="1"/>
      <c r="T268" s="1"/>
      <c r="U268" s="1"/>
      <c r="V268" s="1"/>
      <c r="W268" s="1"/>
      <c r="X268" s="1"/>
      <c r="Y268" s="72"/>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c r="BD268" s="1"/>
      <c r="BE268" s="1"/>
      <c r="BF268" s="1"/>
      <c r="BG268" s="1"/>
      <c r="BH268" s="1"/>
      <c r="BI268" s="1"/>
      <c r="BJ268" s="1"/>
      <c r="BK268" s="1"/>
      <c r="BL268" s="1"/>
      <c r="BM268" s="1"/>
      <c r="BN268" s="1"/>
      <c r="BO268" s="1"/>
      <c r="BP268" s="1"/>
      <c r="BQ268" s="1"/>
      <c r="BR268" s="1"/>
      <c r="BS268" s="1"/>
      <c r="BT268" s="1"/>
      <c r="BU268" s="1"/>
      <c r="BV268" s="1"/>
      <c r="BW268" s="1"/>
      <c r="BX268" s="1"/>
      <c r="BY268" s="1"/>
      <c r="BZ268" s="1"/>
      <c r="CA268" s="1"/>
      <c r="CB268" s="1"/>
    </row>
    <row r="269" spans="10:80" ht="15" x14ac:dyDescent="0.25">
      <c r="J269" s="1"/>
      <c r="K269" s="1"/>
      <c r="L269" s="1"/>
      <c r="M269" s="1"/>
      <c r="N269" s="1"/>
      <c r="O269" s="1"/>
      <c r="P269" s="1"/>
      <c r="Q269" s="1"/>
      <c r="R269" s="1"/>
      <c r="S269" s="1"/>
      <c r="T269" s="1"/>
      <c r="U269" s="1"/>
      <c r="V269" s="1"/>
      <c r="W269" s="1"/>
      <c r="X269" s="1"/>
      <c r="Y269" s="72"/>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c r="BD269" s="1"/>
      <c r="BE269" s="1"/>
      <c r="BF269" s="1"/>
      <c r="BG269" s="1"/>
      <c r="BH269" s="1"/>
      <c r="BI269" s="1"/>
      <c r="BJ269" s="1"/>
      <c r="BK269" s="1"/>
      <c r="BL269" s="1"/>
      <c r="BM269" s="1"/>
      <c r="BN269" s="1"/>
      <c r="BO269" s="1"/>
      <c r="BP269" s="1"/>
      <c r="BQ269" s="1"/>
      <c r="BR269" s="1"/>
      <c r="BS269" s="1"/>
      <c r="BT269" s="1"/>
      <c r="BU269" s="1"/>
      <c r="BV269" s="1"/>
      <c r="BW269" s="1"/>
      <c r="BX269" s="1"/>
      <c r="BY269" s="1"/>
      <c r="BZ269" s="1"/>
      <c r="CA269" s="1"/>
      <c r="CB269" s="1"/>
    </row>
    <row r="270" spans="10:80" ht="15" x14ac:dyDescent="0.25">
      <c r="J270" s="1"/>
      <c r="K270" s="1"/>
      <c r="L270" s="1"/>
      <c r="M270" s="1"/>
      <c r="N270" s="1"/>
      <c r="O270" s="1"/>
      <c r="P270" s="1"/>
      <c r="Q270" s="1"/>
      <c r="R270" s="1"/>
      <c r="S270" s="1"/>
      <c r="T270" s="1"/>
      <c r="U270" s="1"/>
      <c r="V270" s="1"/>
      <c r="W270" s="1"/>
      <c r="X270" s="1"/>
      <c r="Y270" s="72"/>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c r="BD270" s="1"/>
      <c r="BE270" s="1"/>
      <c r="BF270" s="1"/>
      <c r="BG270" s="1"/>
      <c r="BH270" s="1"/>
      <c r="BI270" s="1"/>
      <c r="BJ270" s="1"/>
      <c r="BK270" s="1"/>
      <c r="BL270" s="1"/>
      <c r="BM270" s="1"/>
      <c r="BN270" s="1"/>
      <c r="BO270" s="1"/>
      <c r="BP270" s="1"/>
      <c r="BQ270" s="1"/>
      <c r="BR270" s="1"/>
      <c r="BS270" s="1"/>
      <c r="BT270" s="1"/>
      <c r="BU270" s="1"/>
      <c r="BV270" s="1"/>
      <c r="BW270" s="1"/>
      <c r="BX270" s="1"/>
      <c r="BY270" s="1"/>
      <c r="BZ270" s="1"/>
      <c r="CA270" s="1"/>
      <c r="CB270" s="1"/>
    </row>
    <row r="271" spans="10:80" ht="15" x14ac:dyDescent="0.25">
      <c r="J271" s="1"/>
      <c r="K271" s="1"/>
      <c r="L271" s="1"/>
      <c r="M271" s="1"/>
      <c r="N271" s="1"/>
      <c r="O271" s="1"/>
      <c r="P271" s="1"/>
      <c r="Q271" s="1"/>
      <c r="R271" s="1"/>
      <c r="S271" s="1"/>
      <c r="T271" s="1"/>
      <c r="U271" s="1"/>
      <c r="V271" s="1"/>
      <c r="W271" s="1"/>
      <c r="X271" s="1"/>
      <c r="Y271" s="72"/>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s="1"/>
      <c r="BH271" s="1"/>
      <c r="BI271" s="1"/>
      <c r="BJ271" s="1"/>
      <c r="BK271" s="1"/>
      <c r="BL271" s="1"/>
      <c r="BM271" s="1"/>
      <c r="BN271" s="1"/>
      <c r="BO271" s="1"/>
      <c r="BP271" s="1"/>
      <c r="BQ271" s="1"/>
      <c r="BR271" s="1"/>
      <c r="BS271" s="1"/>
      <c r="BT271" s="1"/>
      <c r="BU271" s="1"/>
      <c r="BV271" s="1"/>
      <c r="BW271" s="1"/>
      <c r="BX271" s="1"/>
      <c r="BY271" s="1"/>
      <c r="BZ271" s="1"/>
      <c r="CA271" s="1"/>
      <c r="CB271" s="1"/>
    </row>
    <row r="272" spans="10:80" ht="15" x14ac:dyDescent="0.25">
      <c r="J272" s="1"/>
      <c r="K272" s="1"/>
      <c r="L272" s="1"/>
      <c r="M272" s="1"/>
      <c r="N272" s="1"/>
      <c r="O272" s="1"/>
      <c r="P272" s="1"/>
      <c r="Q272" s="1"/>
      <c r="R272" s="1"/>
      <c r="S272" s="1"/>
      <c r="T272" s="1"/>
      <c r="U272" s="1"/>
      <c r="V272" s="1"/>
      <c r="W272" s="1"/>
      <c r="X272" s="1"/>
      <c r="Y272" s="72"/>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c r="BD272" s="1"/>
      <c r="BE272" s="1"/>
      <c r="BF272" s="1"/>
      <c r="BG272" s="1"/>
      <c r="BH272" s="1"/>
      <c r="BI272" s="1"/>
      <c r="BJ272" s="1"/>
      <c r="BK272" s="1"/>
      <c r="BL272" s="1"/>
      <c r="BM272" s="1"/>
      <c r="BN272" s="1"/>
      <c r="BO272" s="1"/>
      <c r="BP272" s="1"/>
      <c r="BQ272" s="1"/>
      <c r="BR272" s="1"/>
      <c r="BS272" s="1"/>
      <c r="BT272" s="1"/>
      <c r="BU272" s="1"/>
      <c r="BV272" s="1"/>
      <c r="BW272" s="1"/>
      <c r="BX272" s="1"/>
      <c r="BY272" s="1"/>
      <c r="BZ272" s="1"/>
      <c r="CA272" s="1"/>
      <c r="CB272" s="1"/>
    </row>
    <row r="273" spans="10:80" ht="15" x14ac:dyDescent="0.25">
      <c r="J273" s="1"/>
      <c r="K273" s="1"/>
      <c r="L273" s="1"/>
      <c r="M273" s="1"/>
      <c r="N273" s="1"/>
      <c r="O273" s="1"/>
      <c r="P273" s="1"/>
      <c r="Q273" s="1"/>
      <c r="R273" s="1"/>
      <c r="S273" s="1"/>
      <c r="T273" s="1"/>
      <c r="U273" s="1"/>
      <c r="V273" s="1"/>
      <c r="W273" s="1"/>
      <c r="X273" s="1"/>
      <c r="Y273" s="72"/>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c r="BH273" s="1"/>
      <c r="BI273" s="1"/>
      <c r="BJ273" s="1"/>
      <c r="BK273" s="1"/>
      <c r="BL273" s="1"/>
      <c r="BM273" s="1"/>
      <c r="BN273" s="1"/>
      <c r="BO273" s="1"/>
      <c r="BP273" s="1"/>
      <c r="BQ273" s="1"/>
      <c r="BR273" s="1"/>
      <c r="BS273" s="1"/>
      <c r="BT273" s="1"/>
      <c r="BU273" s="1"/>
      <c r="BV273" s="1"/>
      <c r="BW273" s="1"/>
      <c r="BX273" s="1"/>
      <c r="BY273" s="1"/>
      <c r="BZ273" s="1"/>
      <c r="CA273" s="1"/>
      <c r="CB273" s="1"/>
    </row>
    <row r="274" spans="10:80" ht="15" x14ac:dyDescent="0.25">
      <c r="J274" s="1"/>
      <c r="K274" s="1"/>
      <c r="L274" s="1"/>
      <c r="M274" s="1"/>
      <c r="N274" s="1"/>
      <c r="O274" s="1"/>
      <c r="P274" s="1"/>
      <c r="Q274" s="1"/>
      <c r="R274" s="1"/>
      <c r="S274" s="1"/>
      <c r="T274" s="1"/>
      <c r="U274" s="1"/>
      <c r="V274" s="1"/>
      <c r="W274" s="1"/>
      <c r="X274" s="1"/>
      <c r="Y274" s="72"/>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A274" s="1"/>
      <c r="BB274" s="1"/>
      <c r="BC274" s="1"/>
      <c r="BD274" s="1"/>
      <c r="BE274" s="1"/>
      <c r="BF274" s="1"/>
      <c r="BG274" s="1"/>
      <c r="BH274" s="1"/>
      <c r="BI274" s="1"/>
      <c r="BJ274" s="1"/>
      <c r="BK274" s="1"/>
      <c r="BL274" s="1"/>
      <c r="BM274" s="1"/>
      <c r="BN274" s="1"/>
      <c r="BO274" s="1"/>
      <c r="BP274" s="1"/>
      <c r="BQ274" s="1"/>
      <c r="BR274" s="1"/>
      <c r="BS274" s="1"/>
      <c r="BT274" s="1"/>
      <c r="BU274" s="1"/>
      <c r="BV274" s="1"/>
      <c r="BW274" s="1"/>
      <c r="BX274" s="1"/>
      <c r="BY274" s="1"/>
      <c r="BZ274" s="1"/>
      <c r="CA274" s="1"/>
      <c r="CB274" s="1"/>
    </row>
    <row r="275" spans="10:80" ht="15" x14ac:dyDescent="0.25">
      <c r="J275" s="1"/>
      <c r="K275" s="1"/>
      <c r="L275" s="1"/>
      <c r="M275" s="1"/>
      <c r="N275" s="1"/>
      <c r="O275" s="1"/>
      <c r="P275" s="1"/>
      <c r="Q275" s="1"/>
      <c r="R275" s="1"/>
      <c r="S275" s="1"/>
      <c r="T275" s="1"/>
      <c r="U275" s="1"/>
      <c r="V275" s="1"/>
      <c r="W275" s="1"/>
      <c r="X275" s="1"/>
      <c r="Y275" s="72"/>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c r="BC275" s="1"/>
      <c r="BD275" s="1"/>
      <c r="BE275" s="1"/>
      <c r="BF275" s="1"/>
      <c r="BG275" s="1"/>
      <c r="BH275" s="1"/>
      <c r="BI275" s="1"/>
      <c r="BJ275" s="1"/>
      <c r="BK275" s="1"/>
      <c r="BL275" s="1"/>
      <c r="BM275" s="1"/>
      <c r="BN275" s="1"/>
      <c r="BO275" s="1"/>
      <c r="BP275" s="1"/>
      <c r="BQ275" s="1"/>
      <c r="BR275" s="1"/>
      <c r="BS275" s="1"/>
      <c r="BT275" s="1"/>
      <c r="BU275" s="1"/>
      <c r="BV275" s="1"/>
      <c r="BW275" s="1"/>
      <c r="BX275" s="1"/>
      <c r="BY275" s="1"/>
      <c r="BZ275" s="1"/>
      <c r="CA275" s="1"/>
      <c r="CB275" s="1"/>
    </row>
    <row r="276" spans="10:80" ht="15" x14ac:dyDescent="0.25">
      <c r="J276" s="1"/>
      <c r="K276" s="1"/>
      <c r="L276" s="1"/>
      <c r="M276" s="1"/>
      <c r="N276" s="1"/>
      <c r="O276" s="1"/>
      <c r="P276" s="1"/>
      <c r="Q276" s="1"/>
      <c r="R276" s="1"/>
      <c r="S276" s="1"/>
      <c r="T276" s="1"/>
      <c r="U276" s="1"/>
      <c r="V276" s="1"/>
      <c r="W276" s="1"/>
      <c r="X276" s="1"/>
      <c r="Y276" s="72"/>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A276" s="1"/>
      <c r="BB276" s="1"/>
      <c r="BC276" s="1"/>
      <c r="BD276" s="1"/>
      <c r="BE276" s="1"/>
      <c r="BF276" s="1"/>
      <c r="BG276" s="1"/>
      <c r="BH276" s="1"/>
      <c r="BI276" s="1"/>
      <c r="BJ276" s="1"/>
      <c r="BK276" s="1"/>
      <c r="BL276" s="1"/>
      <c r="BM276" s="1"/>
      <c r="BN276" s="1"/>
      <c r="BO276" s="1"/>
      <c r="BP276" s="1"/>
      <c r="BQ276" s="1"/>
      <c r="BR276" s="1"/>
      <c r="BS276" s="1"/>
      <c r="BT276" s="1"/>
      <c r="BU276" s="1"/>
      <c r="BV276" s="1"/>
      <c r="BW276" s="1"/>
      <c r="BX276" s="1"/>
      <c r="BY276" s="1"/>
      <c r="BZ276" s="1"/>
      <c r="CA276" s="1"/>
      <c r="CB276" s="1"/>
    </row>
    <row r="277" spans="10:80" ht="15" x14ac:dyDescent="0.25">
      <c r="J277" s="1"/>
      <c r="K277" s="1"/>
      <c r="L277" s="1"/>
      <c r="M277" s="1"/>
      <c r="N277" s="1"/>
      <c r="O277" s="1"/>
      <c r="P277" s="1"/>
      <c r="Q277" s="1"/>
      <c r="R277" s="1"/>
      <c r="S277" s="1"/>
      <c r="T277" s="1"/>
      <c r="U277" s="1"/>
      <c r="V277" s="1"/>
      <c r="W277" s="1"/>
      <c r="X277" s="1"/>
      <c r="Y277" s="72"/>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BA277" s="1"/>
      <c r="BB277" s="1"/>
      <c r="BC277" s="1"/>
      <c r="BD277" s="1"/>
      <c r="BE277" s="1"/>
      <c r="BF277" s="1"/>
      <c r="BG277" s="1"/>
      <c r="BH277" s="1"/>
      <c r="BI277" s="1"/>
      <c r="BJ277" s="1"/>
      <c r="BK277" s="1"/>
      <c r="BL277" s="1"/>
      <c r="BM277" s="1"/>
      <c r="BN277" s="1"/>
      <c r="BO277" s="1"/>
      <c r="BP277" s="1"/>
      <c r="BQ277" s="1"/>
      <c r="BR277" s="1"/>
      <c r="BS277" s="1"/>
      <c r="BT277" s="1"/>
      <c r="BU277" s="1"/>
      <c r="BV277" s="1"/>
      <c r="BW277" s="1"/>
      <c r="BX277" s="1"/>
      <c r="BY277" s="1"/>
      <c r="BZ277" s="1"/>
      <c r="CA277" s="1"/>
      <c r="CB277" s="1"/>
    </row>
    <row r="278" spans="10:80" ht="15" x14ac:dyDescent="0.25">
      <c r="J278" s="1"/>
      <c r="K278" s="1"/>
      <c r="L278" s="1"/>
      <c r="M278" s="1"/>
      <c r="N278" s="1"/>
      <c r="O278" s="1"/>
      <c r="P278" s="1"/>
      <c r="Q278" s="1"/>
      <c r="R278" s="1"/>
      <c r="S278" s="1"/>
      <c r="T278" s="1"/>
      <c r="U278" s="1"/>
      <c r="V278" s="1"/>
      <c r="W278" s="1"/>
      <c r="X278" s="1"/>
      <c r="Y278" s="72"/>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c r="BB278" s="1"/>
      <c r="BC278" s="1"/>
      <c r="BD278" s="1"/>
      <c r="BE278" s="1"/>
      <c r="BF278" s="1"/>
      <c r="BG278" s="1"/>
      <c r="BH278" s="1"/>
      <c r="BI278" s="1"/>
      <c r="BJ278" s="1"/>
      <c r="BK278" s="1"/>
      <c r="BL278" s="1"/>
      <c r="BM278" s="1"/>
      <c r="BN278" s="1"/>
      <c r="BO278" s="1"/>
      <c r="BP278" s="1"/>
      <c r="BQ278" s="1"/>
      <c r="BR278" s="1"/>
      <c r="BS278" s="1"/>
      <c r="BT278" s="1"/>
      <c r="BU278" s="1"/>
      <c r="BV278" s="1"/>
      <c r="BW278" s="1"/>
      <c r="BX278" s="1"/>
      <c r="BY278" s="1"/>
      <c r="BZ278" s="1"/>
      <c r="CA278" s="1"/>
      <c r="CB278" s="1"/>
    </row>
    <row r="279" spans="10:80" ht="15" x14ac:dyDescent="0.25">
      <c r="J279" s="1"/>
      <c r="K279" s="1"/>
      <c r="L279" s="1"/>
      <c r="M279" s="1"/>
      <c r="N279" s="1"/>
      <c r="O279" s="1"/>
      <c r="P279" s="1"/>
      <c r="Q279" s="1"/>
      <c r="R279" s="1"/>
      <c r="S279" s="1"/>
      <c r="T279" s="1"/>
      <c r="U279" s="1"/>
      <c r="V279" s="1"/>
      <c r="W279" s="1"/>
      <c r="X279" s="1"/>
      <c r="Y279" s="72"/>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c r="BD279" s="1"/>
      <c r="BE279" s="1"/>
      <c r="BF279" s="1"/>
      <c r="BG279" s="1"/>
      <c r="BH279" s="1"/>
      <c r="BI279" s="1"/>
      <c r="BJ279" s="1"/>
      <c r="BK279" s="1"/>
      <c r="BL279" s="1"/>
      <c r="BM279" s="1"/>
      <c r="BN279" s="1"/>
      <c r="BO279" s="1"/>
      <c r="BP279" s="1"/>
      <c r="BQ279" s="1"/>
      <c r="BR279" s="1"/>
      <c r="BS279" s="1"/>
      <c r="BT279" s="1"/>
      <c r="BU279" s="1"/>
      <c r="BV279" s="1"/>
      <c r="BW279" s="1"/>
      <c r="BX279" s="1"/>
      <c r="BY279" s="1"/>
      <c r="BZ279" s="1"/>
      <c r="CA279" s="1"/>
      <c r="CB279" s="1"/>
    </row>
    <row r="280" spans="10:80" ht="15" x14ac:dyDescent="0.25">
      <c r="J280" s="1"/>
      <c r="K280" s="1"/>
      <c r="L280" s="1"/>
      <c r="M280" s="1"/>
      <c r="N280" s="1"/>
      <c r="O280" s="1"/>
      <c r="P280" s="1"/>
      <c r="Q280" s="1"/>
      <c r="R280" s="1"/>
      <c r="S280" s="1"/>
      <c r="T280" s="1"/>
      <c r="U280" s="1"/>
      <c r="V280" s="1"/>
      <c r="W280" s="1"/>
      <c r="X280" s="1"/>
      <c r="Y280" s="72"/>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s="1"/>
      <c r="BH280" s="1"/>
      <c r="BI280" s="1"/>
      <c r="BJ280" s="1"/>
      <c r="BK280" s="1"/>
      <c r="BL280" s="1"/>
      <c r="BM280" s="1"/>
      <c r="BN280" s="1"/>
      <c r="BO280" s="1"/>
      <c r="BP280" s="1"/>
      <c r="BQ280" s="1"/>
      <c r="BR280" s="1"/>
      <c r="BS280" s="1"/>
      <c r="BT280" s="1"/>
      <c r="BU280" s="1"/>
      <c r="BV280" s="1"/>
      <c r="BW280" s="1"/>
      <c r="BX280" s="1"/>
      <c r="BY280" s="1"/>
      <c r="BZ280" s="1"/>
      <c r="CA280" s="1"/>
      <c r="CB280" s="1"/>
    </row>
    <row r="281" spans="10:80" ht="15" x14ac:dyDescent="0.25">
      <c r="J281" s="1"/>
      <c r="K281" s="1"/>
      <c r="L281" s="1"/>
      <c r="M281" s="1"/>
      <c r="N281" s="1"/>
      <c r="O281" s="1"/>
      <c r="P281" s="1"/>
      <c r="Q281" s="1"/>
      <c r="R281" s="1"/>
      <c r="S281" s="1"/>
      <c r="T281" s="1"/>
      <c r="U281" s="1"/>
      <c r="V281" s="1"/>
      <c r="W281" s="1"/>
      <c r="X281" s="1"/>
      <c r="Y281" s="72"/>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c r="BH281" s="1"/>
      <c r="BI281" s="1"/>
      <c r="BJ281" s="1"/>
      <c r="BK281" s="1"/>
      <c r="BL281" s="1"/>
      <c r="BM281" s="1"/>
      <c r="BN281" s="1"/>
      <c r="BO281" s="1"/>
      <c r="BP281" s="1"/>
      <c r="BQ281" s="1"/>
      <c r="BR281" s="1"/>
      <c r="BS281" s="1"/>
      <c r="BT281" s="1"/>
      <c r="BU281" s="1"/>
      <c r="BV281" s="1"/>
      <c r="BW281" s="1"/>
      <c r="BX281" s="1"/>
      <c r="BY281" s="1"/>
      <c r="BZ281" s="1"/>
      <c r="CA281" s="1"/>
      <c r="CB281" s="1"/>
    </row>
    <row r="282" spans="10:80" ht="15" x14ac:dyDescent="0.25">
      <c r="J282" s="1"/>
      <c r="K282" s="1"/>
      <c r="L282" s="1"/>
      <c r="M282" s="1"/>
      <c r="N282" s="1"/>
      <c r="O282" s="1"/>
      <c r="P282" s="1"/>
      <c r="Q282" s="1"/>
      <c r="R282" s="1"/>
      <c r="S282" s="1"/>
      <c r="T282" s="1"/>
      <c r="U282" s="1"/>
      <c r="V282" s="1"/>
      <c r="W282" s="1"/>
      <c r="X282" s="1"/>
      <c r="Y282" s="72"/>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s="1"/>
      <c r="BH282" s="1"/>
      <c r="BI282" s="1"/>
      <c r="BJ282" s="1"/>
      <c r="BK282" s="1"/>
      <c r="BL282" s="1"/>
      <c r="BM282" s="1"/>
      <c r="BN282" s="1"/>
      <c r="BO282" s="1"/>
      <c r="BP282" s="1"/>
      <c r="BQ282" s="1"/>
      <c r="BR282" s="1"/>
      <c r="BS282" s="1"/>
      <c r="BT282" s="1"/>
      <c r="BU282" s="1"/>
      <c r="BV282" s="1"/>
      <c r="BW282" s="1"/>
      <c r="BX282" s="1"/>
      <c r="BY282" s="1"/>
      <c r="BZ282" s="1"/>
      <c r="CA282" s="1"/>
      <c r="CB282" s="1"/>
    </row>
    <row r="283" spans="10:80" ht="15" x14ac:dyDescent="0.25">
      <c r="J283" s="1"/>
      <c r="K283" s="1"/>
      <c r="L283" s="1"/>
      <c r="M283" s="1"/>
      <c r="N283" s="1"/>
      <c r="O283" s="1"/>
      <c r="P283" s="1"/>
      <c r="Q283" s="1"/>
      <c r="R283" s="1"/>
      <c r="S283" s="1"/>
      <c r="T283" s="1"/>
      <c r="U283" s="1"/>
      <c r="V283" s="1"/>
      <c r="W283" s="1"/>
      <c r="X283" s="1"/>
      <c r="Y283" s="72"/>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c r="BD283" s="1"/>
      <c r="BE283" s="1"/>
      <c r="BF283" s="1"/>
      <c r="BG283" s="1"/>
      <c r="BH283" s="1"/>
      <c r="BI283" s="1"/>
      <c r="BJ283" s="1"/>
      <c r="BK283" s="1"/>
      <c r="BL283" s="1"/>
      <c r="BM283" s="1"/>
      <c r="BN283" s="1"/>
      <c r="BO283" s="1"/>
      <c r="BP283" s="1"/>
      <c r="BQ283" s="1"/>
      <c r="BR283" s="1"/>
      <c r="BS283" s="1"/>
      <c r="BT283" s="1"/>
      <c r="BU283" s="1"/>
      <c r="BV283" s="1"/>
      <c r="BW283" s="1"/>
      <c r="BX283" s="1"/>
      <c r="BY283" s="1"/>
      <c r="BZ283" s="1"/>
      <c r="CA283" s="1"/>
      <c r="CB283" s="1"/>
    </row>
    <row r="284" spans="10:80" ht="15" x14ac:dyDescent="0.25">
      <c r="J284" s="1"/>
      <c r="K284" s="1"/>
      <c r="L284" s="1"/>
      <c r="M284" s="1"/>
      <c r="N284" s="1"/>
      <c r="O284" s="1"/>
      <c r="P284" s="1"/>
      <c r="Q284" s="1"/>
      <c r="R284" s="1"/>
      <c r="S284" s="1"/>
      <c r="T284" s="1"/>
      <c r="U284" s="1"/>
      <c r="V284" s="1"/>
      <c r="W284" s="1"/>
      <c r="X284" s="1"/>
      <c r="Y284" s="72"/>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c r="BD284" s="1"/>
      <c r="BE284" s="1"/>
      <c r="BF284" s="1"/>
      <c r="BG284" s="1"/>
      <c r="BH284" s="1"/>
      <c r="BI284" s="1"/>
      <c r="BJ284" s="1"/>
      <c r="BK284" s="1"/>
      <c r="BL284" s="1"/>
      <c r="BM284" s="1"/>
      <c r="BN284" s="1"/>
      <c r="BO284" s="1"/>
      <c r="BP284" s="1"/>
      <c r="BQ284" s="1"/>
      <c r="BR284" s="1"/>
      <c r="BS284" s="1"/>
      <c r="BT284" s="1"/>
      <c r="BU284" s="1"/>
      <c r="BV284" s="1"/>
      <c r="BW284" s="1"/>
      <c r="BX284" s="1"/>
      <c r="BY284" s="1"/>
      <c r="BZ284" s="1"/>
      <c r="CA284" s="1"/>
      <c r="CB284" s="1"/>
    </row>
    <row r="285" spans="10:80" ht="15" x14ac:dyDescent="0.25">
      <c r="J285" s="1"/>
      <c r="K285" s="1"/>
      <c r="L285" s="1"/>
      <c r="M285" s="1"/>
      <c r="N285" s="1"/>
      <c r="O285" s="1"/>
      <c r="P285" s="1"/>
      <c r="Q285" s="1"/>
      <c r="R285" s="1"/>
      <c r="S285" s="1"/>
      <c r="T285" s="1"/>
      <c r="U285" s="1"/>
      <c r="V285" s="1"/>
      <c r="W285" s="1"/>
      <c r="X285" s="1"/>
      <c r="Y285" s="72"/>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c r="BD285" s="1"/>
      <c r="BE285" s="1"/>
      <c r="BF285" s="1"/>
      <c r="BG285" s="1"/>
      <c r="BH285" s="1"/>
      <c r="BI285" s="1"/>
      <c r="BJ285" s="1"/>
      <c r="BK285" s="1"/>
      <c r="BL285" s="1"/>
      <c r="BM285" s="1"/>
      <c r="BN285" s="1"/>
      <c r="BO285" s="1"/>
      <c r="BP285" s="1"/>
      <c r="BQ285" s="1"/>
      <c r="BR285" s="1"/>
      <c r="BS285" s="1"/>
      <c r="BT285" s="1"/>
      <c r="BU285" s="1"/>
      <c r="BV285" s="1"/>
      <c r="BW285" s="1"/>
      <c r="BX285" s="1"/>
      <c r="BY285" s="1"/>
      <c r="BZ285" s="1"/>
      <c r="CA285" s="1"/>
      <c r="CB285" s="1"/>
    </row>
    <row r="286" spans="10:80" ht="15" x14ac:dyDescent="0.25">
      <c r="J286" s="1"/>
      <c r="K286" s="1"/>
      <c r="L286" s="1"/>
      <c r="M286" s="1"/>
      <c r="N286" s="1"/>
      <c r="O286" s="1"/>
      <c r="P286" s="1"/>
      <c r="Q286" s="1"/>
      <c r="R286" s="1"/>
      <c r="S286" s="1"/>
      <c r="T286" s="1"/>
      <c r="U286" s="1"/>
      <c r="V286" s="1"/>
      <c r="W286" s="1"/>
      <c r="X286" s="1"/>
      <c r="Y286" s="72"/>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I286" s="1"/>
      <c r="BJ286" s="1"/>
      <c r="BK286" s="1"/>
      <c r="BL286" s="1"/>
      <c r="BM286" s="1"/>
      <c r="BN286" s="1"/>
      <c r="BO286" s="1"/>
      <c r="BP286" s="1"/>
      <c r="BQ286" s="1"/>
      <c r="BR286" s="1"/>
      <c r="BS286" s="1"/>
      <c r="BT286" s="1"/>
      <c r="BU286" s="1"/>
      <c r="BV286" s="1"/>
      <c r="BW286" s="1"/>
      <c r="BX286" s="1"/>
      <c r="BY286" s="1"/>
      <c r="BZ286" s="1"/>
      <c r="CA286" s="1"/>
      <c r="CB286" s="1"/>
    </row>
    <row r="287" spans="10:80" ht="15" x14ac:dyDescent="0.25">
      <c r="J287" s="1"/>
      <c r="K287" s="1"/>
      <c r="L287" s="1"/>
      <c r="M287" s="1"/>
      <c r="N287" s="1"/>
      <c r="O287" s="1"/>
      <c r="P287" s="1"/>
      <c r="Q287" s="1"/>
      <c r="R287" s="1"/>
      <c r="S287" s="1"/>
      <c r="T287" s="1"/>
      <c r="U287" s="1"/>
      <c r="V287" s="1"/>
      <c r="W287" s="1"/>
      <c r="X287" s="1"/>
      <c r="Y287" s="72"/>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I287" s="1"/>
      <c r="BJ287" s="1"/>
      <c r="BK287" s="1"/>
      <c r="BL287" s="1"/>
      <c r="BM287" s="1"/>
      <c r="BN287" s="1"/>
      <c r="BO287" s="1"/>
      <c r="BP287" s="1"/>
      <c r="BQ287" s="1"/>
      <c r="BR287" s="1"/>
      <c r="BS287" s="1"/>
      <c r="BT287" s="1"/>
      <c r="BU287" s="1"/>
      <c r="BV287" s="1"/>
      <c r="BW287" s="1"/>
      <c r="BX287" s="1"/>
      <c r="BY287" s="1"/>
      <c r="BZ287" s="1"/>
      <c r="CA287" s="1"/>
      <c r="CB287" s="1"/>
    </row>
    <row r="288" spans="10:80" ht="15" x14ac:dyDescent="0.25">
      <c r="J288" s="1"/>
      <c r="K288" s="1"/>
      <c r="L288" s="1"/>
      <c r="M288" s="1"/>
      <c r="N288" s="1"/>
      <c r="O288" s="1"/>
      <c r="P288" s="1"/>
      <c r="Q288" s="1"/>
      <c r="R288" s="1"/>
      <c r="S288" s="1"/>
      <c r="T288" s="1"/>
      <c r="U288" s="1"/>
      <c r="V288" s="1"/>
      <c r="W288" s="1"/>
      <c r="X288" s="1"/>
      <c r="Y288" s="72"/>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s="1"/>
      <c r="BH288" s="1"/>
      <c r="BI288" s="1"/>
      <c r="BJ288" s="1"/>
      <c r="BK288" s="1"/>
      <c r="BL288" s="1"/>
      <c r="BM288" s="1"/>
      <c r="BN288" s="1"/>
      <c r="BO288" s="1"/>
      <c r="BP288" s="1"/>
      <c r="BQ288" s="1"/>
      <c r="BR288" s="1"/>
      <c r="BS288" s="1"/>
      <c r="BT288" s="1"/>
      <c r="BU288" s="1"/>
      <c r="BV288" s="1"/>
      <c r="BW288" s="1"/>
      <c r="BX288" s="1"/>
      <c r="BY288" s="1"/>
      <c r="BZ288" s="1"/>
      <c r="CA288" s="1"/>
      <c r="CB288" s="1"/>
    </row>
    <row r="289" spans="10:80" ht="15" x14ac:dyDescent="0.25">
      <c r="J289" s="1"/>
      <c r="K289" s="1"/>
      <c r="L289" s="1"/>
      <c r="M289" s="1"/>
      <c r="N289" s="1"/>
      <c r="O289" s="1"/>
      <c r="P289" s="1"/>
      <c r="Q289" s="1"/>
      <c r="R289" s="1"/>
      <c r="S289" s="1"/>
      <c r="T289" s="1"/>
      <c r="U289" s="1"/>
      <c r="V289" s="1"/>
      <c r="W289" s="1"/>
      <c r="X289" s="1"/>
      <c r="Y289" s="72"/>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c r="BD289" s="1"/>
      <c r="BE289" s="1"/>
      <c r="BF289" s="1"/>
      <c r="BG289" s="1"/>
      <c r="BH289" s="1"/>
      <c r="BI289" s="1"/>
      <c r="BJ289" s="1"/>
      <c r="BK289" s="1"/>
      <c r="BL289" s="1"/>
      <c r="BM289" s="1"/>
      <c r="BN289" s="1"/>
      <c r="BO289" s="1"/>
      <c r="BP289" s="1"/>
      <c r="BQ289" s="1"/>
      <c r="BR289" s="1"/>
      <c r="BS289" s="1"/>
      <c r="BT289" s="1"/>
      <c r="BU289" s="1"/>
      <c r="BV289" s="1"/>
      <c r="BW289" s="1"/>
      <c r="BX289" s="1"/>
      <c r="BY289" s="1"/>
      <c r="BZ289" s="1"/>
      <c r="CA289" s="1"/>
      <c r="CB289" s="1"/>
    </row>
    <row r="290" spans="10:80" ht="15" x14ac:dyDescent="0.25">
      <c r="J290" s="1"/>
      <c r="K290" s="1"/>
      <c r="L290" s="1"/>
      <c r="M290" s="1"/>
      <c r="N290" s="1"/>
      <c r="O290" s="1"/>
      <c r="P290" s="1"/>
      <c r="Q290" s="1"/>
      <c r="R290" s="1"/>
      <c r="S290" s="1"/>
      <c r="T290" s="1"/>
      <c r="U290" s="1"/>
      <c r="V290" s="1"/>
      <c r="W290" s="1"/>
      <c r="X290" s="1"/>
      <c r="Y290" s="72"/>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c r="BE290" s="1"/>
      <c r="BF290" s="1"/>
      <c r="BG290" s="1"/>
      <c r="BH290" s="1"/>
      <c r="BI290" s="1"/>
      <c r="BJ290" s="1"/>
      <c r="BK290" s="1"/>
      <c r="BL290" s="1"/>
      <c r="BM290" s="1"/>
      <c r="BN290" s="1"/>
      <c r="BO290" s="1"/>
      <c r="BP290" s="1"/>
      <c r="BQ290" s="1"/>
      <c r="BR290" s="1"/>
      <c r="BS290" s="1"/>
      <c r="BT290" s="1"/>
      <c r="BU290" s="1"/>
      <c r="BV290" s="1"/>
      <c r="BW290" s="1"/>
      <c r="BX290" s="1"/>
      <c r="BY290" s="1"/>
      <c r="BZ290" s="1"/>
      <c r="CA290" s="1"/>
      <c r="CB290" s="1"/>
    </row>
    <row r="291" spans="10:80" ht="15" x14ac:dyDescent="0.25">
      <c r="J291" s="1"/>
      <c r="K291" s="1"/>
      <c r="L291" s="1"/>
      <c r="M291" s="1"/>
      <c r="N291" s="1"/>
      <c r="O291" s="1"/>
      <c r="P291" s="1"/>
      <c r="Q291" s="1"/>
      <c r="R291" s="1"/>
      <c r="S291" s="1"/>
      <c r="T291" s="1"/>
      <c r="U291" s="1"/>
      <c r="V291" s="1"/>
      <c r="W291" s="1"/>
      <c r="X291" s="1"/>
      <c r="Y291" s="72"/>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1"/>
      <c r="BE291" s="1"/>
      <c r="BF291" s="1"/>
      <c r="BG291" s="1"/>
      <c r="BH291" s="1"/>
      <c r="BI291" s="1"/>
      <c r="BJ291" s="1"/>
      <c r="BK291" s="1"/>
      <c r="BL291" s="1"/>
      <c r="BM291" s="1"/>
      <c r="BN291" s="1"/>
      <c r="BO291" s="1"/>
      <c r="BP291" s="1"/>
      <c r="BQ291" s="1"/>
      <c r="BR291" s="1"/>
      <c r="BS291" s="1"/>
      <c r="BT291" s="1"/>
      <c r="BU291" s="1"/>
      <c r="BV291" s="1"/>
      <c r="BW291" s="1"/>
      <c r="BX291" s="1"/>
      <c r="BY291" s="1"/>
      <c r="BZ291" s="1"/>
      <c r="CA291" s="1"/>
      <c r="CB291" s="1"/>
    </row>
    <row r="292" spans="10:80" ht="15" x14ac:dyDescent="0.25">
      <c r="J292" s="1"/>
      <c r="K292" s="1"/>
      <c r="L292" s="1"/>
      <c r="M292" s="1"/>
      <c r="N292" s="1"/>
      <c r="O292" s="1"/>
      <c r="P292" s="1"/>
      <c r="Q292" s="1"/>
      <c r="R292" s="1"/>
      <c r="S292" s="1"/>
      <c r="T292" s="1"/>
      <c r="U292" s="1"/>
      <c r="V292" s="1"/>
      <c r="W292" s="1"/>
      <c r="X292" s="1"/>
      <c r="Y292" s="72"/>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c r="BD292" s="1"/>
      <c r="BE292" s="1"/>
      <c r="BF292" s="1"/>
      <c r="BG292" s="1"/>
      <c r="BH292" s="1"/>
      <c r="BI292" s="1"/>
      <c r="BJ292" s="1"/>
      <c r="BK292" s="1"/>
      <c r="BL292" s="1"/>
      <c r="BM292" s="1"/>
      <c r="BN292" s="1"/>
      <c r="BO292" s="1"/>
      <c r="BP292" s="1"/>
      <c r="BQ292" s="1"/>
      <c r="BR292" s="1"/>
      <c r="BS292" s="1"/>
      <c r="BT292" s="1"/>
      <c r="BU292" s="1"/>
      <c r="BV292" s="1"/>
      <c r="BW292" s="1"/>
      <c r="BX292" s="1"/>
      <c r="BY292" s="1"/>
      <c r="BZ292" s="1"/>
      <c r="CA292" s="1"/>
      <c r="CB292" s="1"/>
    </row>
    <row r="293" spans="10:80" ht="15" x14ac:dyDescent="0.25">
      <c r="J293" s="1"/>
      <c r="K293" s="1"/>
      <c r="L293" s="1"/>
      <c r="M293" s="1"/>
      <c r="N293" s="1"/>
      <c r="O293" s="1"/>
      <c r="P293" s="1"/>
      <c r="Q293" s="1"/>
      <c r="R293" s="1"/>
      <c r="S293" s="1"/>
      <c r="T293" s="1"/>
      <c r="U293" s="1"/>
      <c r="V293" s="1"/>
      <c r="W293" s="1"/>
      <c r="X293" s="1"/>
      <c r="Y293" s="72"/>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c r="BD293" s="1"/>
      <c r="BE293" s="1"/>
      <c r="BF293" s="1"/>
      <c r="BG293" s="1"/>
      <c r="BH293" s="1"/>
      <c r="BI293" s="1"/>
      <c r="BJ293" s="1"/>
      <c r="BK293" s="1"/>
      <c r="BL293" s="1"/>
      <c r="BM293" s="1"/>
      <c r="BN293" s="1"/>
      <c r="BO293" s="1"/>
      <c r="BP293" s="1"/>
      <c r="BQ293" s="1"/>
      <c r="BR293" s="1"/>
      <c r="BS293" s="1"/>
      <c r="BT293" s="1"/>
      <c r="BU293" s="1"/>
      <c r="BV293" s="1"/>
      <c r="BW293" s="1"/>
      <c r="BX293" s="1"/>
      <c r="BY293" s="1"/>
      <c r="BZ293" s="1"/>
      <c r="CA293" s="1"/>
      <c r="CB293" s="1"/>
    </row>
    <row r="294" spans="10:80" ht="15" x14ac:dyDescent="0.25">
      <c r="J294" s="1"/>
      <c r="K294" s="1"/>
      <c r="L294" s="1"/>
      <c r="M294" s="1"/>
      <c r="N294" s="1"/>
      <c r="O294" s="1"/>
      <c r="P294" s="1"/>
      <c r="Q294" s="1"/>
      <c r="R294" s="1"/>
      <c r="S294" s="1"/>
      <c r="T294" s="1"/>
      <c r="U294" s="1"/>
      <c r="V294" s="1"/>
      <c r="W294" s="1"/>
      <c r="X294" s="1"/>
      <c r="Y294" s="72"/>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c r="BD294" s="1"/>
      <c r="BE294" s="1"/>
      <c r="BF294" s="1"/>
      <c r="BG294" s="1"/>
      <c r="BH294" s="1"/>
      <c r="BI294" s="1"/>
      <c r="BJ294" s="1"/>
      <c r="BK294" s="1"/>
      <c r="BL294" s="1"/>
      <c r="BM294" s="1"/>
      <c r="BN294" s="1"/>
      <c r="BO294" s="1"/>
      <c r="BP294" s="1"/>
      <c r="BQ294" s="1"/>
      <c r="BR294" s="1"/>
      <c r="BS294" s="1"/>
      <c r="BT294" s="1"/>
      <c r="BU294" s="1"/>
      <c r="BV294" s="1"/>
      <c r="BW294" s="1"/>
      <c r="BX294" s="1"/>
      <c r="BY294" s="1"/>
      <c r="BZ294" s="1"/>
      <c r="CA294" s="1"/>
      <c r="CB294" s="1"/>
    </row>
    <row r="295" spans="10:80" ht="15" x14ac:dyDescent="0.25">
      <c r="J295" s="1"/>
      <c r="K295" s="1"/>
      <c r="L295" s="1"/>
      <c r="M295" s="1"/>
      <c r="N295" s="1"/>
      <c r="O295" s="1"/>
      <c r="P295" s="1"/>
      <c r="Q295" s="1"/>
      <c r="R295" s="1"/>
      <c r="S295" s="1"/>
      <c r="T295" s="1"/>
      <c r="U295" s="1"/>
      <c r="V295" s="1"/>
      <c r="W295" s="1"/>
      <c r="X295" s="1"/>
      <c r="Y295" s="72"/>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c r="BD295" s="1"/>
      <c r="BE295" s="1"/>
      <c r="BF295" s="1"/>
      <c r="BG295" s="1"/>
      <c r="BH295" s="1"/>
      <c r="BI295" s="1"/>
      <c r="BJ295" s="1"/>
      <c r="BK295" s="1"/>
      <c r="BL295" s="1"/>
      <c r="BM295" s="1"/>
      <c r="BN295" s="1"/>
      <c r="BO295" s="1"/>
      <c r="BP295" s="1"/>
      <c r="BQ295" s="1"/>
      <c r="BR295" s="1"/>
      <c r="BS295" s="1"/>
      <c r="BT295" s="1"/>
      <c r="BU295" s="1"/>
      <c r="BV295" s="1"/>
      <c r="BW295" s="1"/>
      <c r="BX295" s="1"/>
      <c r="BY295" s="1"/>
      <c r="BZ295" s="1"/>
      <c r="CA295" s="1"/>
      <c r="CB295" s="1"/>
    </row>
    <row r="296" spans="10:80" ht="15" x14ac:dyDescent="0.25">
      <c r="J296" s="1"/>
      <c r="K296" s="1"/>
      <c r="L296" s="1"/>
      <c r="M296" s="1"/>
      <c r="N296" s="1"/>
      <c r="O296" s="1"/>
      <c r="P296" s="1"/>
      <c r="Q296" s="1"/>
      <c r="R296" s="1"/>
      <c r="S296" s="1"/>
      <c r="T296" s="1"/>
      <c r="U296" s="1"/>
      <c r="V296" s="1"/>
      <c r="W296" s="1"/>
      <c r="X296" s="1"/>
      <c r="Y296" s="72"/>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c r="BD296" s="1"/>
      <c r="BE296" s="1"/>
      <c r="BF296" s="1"/>
      <c r="BG296" s="1"/>
      <c r="BH296" s="1"/>
      <c r="BI296" s="1"/>
      <c r="BJ296" s="1"/>
      <c r="BK296" s="1"/>
      <c r="BL296" s="1"/>
      <c r="BM296" s="1"/>
      <c r="BN296" s="1"/>
      <c r="BO296" s="1"/>
      <c r="BP296" s="1"/>
      <c r="BQ296" s="1"/>
      <c r="BR296" s="1"/>
      <c r="BS296" s="1"/>
      <c r="BT296" s="1"/>
      <c r="BU296" s="1"/>
      <c r="BV296" s="1"/>
      <c r="BW296" s="1"/>
      <c r="BX296" s="1"/>
      <c r="BY296" s="1"/>
      <c r="BZ296" s="1"/>
      <c r="CA296" s="1"/>
      <c r="CB296" s="1"/>
    </row>
    <row r="297" spans="10:80" ht="15" x14ac:dyDescent="0.25">
      <c r="J297" s="1"/>
      <c r="K297" s="1"/>
      <c r="L297" s="1"/>
      <c r="M297" s="1"/>
      <c r="N297" s="1"/>
      <c r="O297" s="1"/>
      <c r="P297" s="1"/>
      <c r="Q297" s="1"/>
      <c r="R297" s="1"/>
      <c r="S297" s="1"/>
      <c r="T297" s="1"/>
      <c r="U297" s="1"/>
      <c r="V297" s="1"/>
      <c r="W297" s="1"/>
      <c r="X297" s="1"/>
      <c r="Y297" s="72"/>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c r="BB297" s="1"/>
      <c r="BC297" s="1"/>
      <c r="BD297" s="1"/>
      <c r="BE297" s="1"/>
      <c r="BF297" s="1"/>
      <c r="BG297" s="1"/>
      <c r="BH297" s="1"/>
      <c r="BI297" s="1"/>
      <c r="BJ297" s="1"/>
      <c r="BK297" s="1"/>
      <c r="BL297" s="1"/>
      <c r="BM297" s="1"/>
      <c r="BN297" s="1"/>
      <c r="BO297" s="1"/>
      <c r="BP297" s="1"/>
      <c r="BQ297" s="1"/>
      <c r="BR297" s="1"/>
      <c r="BS297" s="1"/>
      <c r="BT297" s="1"/>
      <c r="BU297" s="1"/>
      <c r="BV297" s="1"/>
      <c r="BW297" s="1"/>
      <c r="BX297" s="1"/>
      <c r="BY297" s="1"/>
      <c r="BZ297" s="1"/>
      <c r="CA297" s="1"/>
      <c r="CB297" s="1"/>
    </row>
    <row r="298" spans="10:80" ht="15" x14ac:dyDescent="0.25">
      <c r="J298" s="1"/>
      <c r="K298" s="1"/>
      <c r="L298" s="1"/>
      <c r="M298" s="1"/>
      <c r="N298" s="1"/>
      <c r="O298" s="1"/>
      <c r="P298" s="1"/>
      <c r="Q298" s="1"/>
      <c r="R298" s="1"/>
      <c r="S298" s="1"/>
      <c r="T298" s="1"/>
      <c r="U298" s="1"/>
      <c r="V298" s="1"/>
      <c r="W298" s="1"/>
      <c r="X298" s="1"/>
      <c r="Y298" s="72"/>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c r="BB298" s="1"/>
      <c r="BC298" s="1"/>
      <c r="BD298" s="1"/>
      <c r="BE298" s="1"/>
      <c r="BF298" s="1"/>
      <c r="BG298" s="1"/>
      <c r="BH298" s="1"/>
      <c r="BI298" s="1"/>
      <c r="BJ298" s="1"/>
      <c r="BK298" s="1"/>
      <c r="BL298" s="1"/>
      <c r="BM298" s="1"/>
      <c r="BN298" s="1"/>
      <c r="BO298" s="1"/>
      <c r="BP298" s="1"/>
      <c r="BQ298" s="1"/>
      <c r="BR298" s="1"/>
      <c r="BS298" s="1"/>
      <c r="BT298" s="1"/>
      <c r="BU298" s="1"/>
      <c r="BV298" s="1"/>
      <c r="BW298" s="1"/>
      <c r="BX298" s="1"/>
      <c r="BY298" s="1"/>
      <c r="BZ298" s="1"/>
      <c r="CA298" s="1"/>
      <c r="CB298" s="1"/>
    </row>
    <row r="299" spans="10:80" ht="15" x14ac:dyDescent="0.25">
      <c r="J299" s="1"/>
      <c r="K299" s="1"/>
      <c r="L299" s="1"/>
      <c r="M299" s="1"/>
      <c r="N299" s="1"/>
      <c r="O299" s="1"/>
      <c r="P299" s="1"/>
      <c r="Q299" s="1"/>
      <c r="R299" s="1"/>
      <c r="S299" s="1"/>
      <c r="T299" s="1"/>
      <c r="U299" s="1"/>
      <c r="V299" s="1"/>
      <c r="W299" s="1"/>
      <c r="X299" s="1"/>
      <c r="Y299" s="72"/>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c r="BD299" s="1"/>
      <c r="BE299" s="1"/>
      <c r="BF299" s="1"/>
      <c r="BG299" s="1"/>
      <c r="BH299" s="1"/>
      <c r="BI299" s="1"/>
      <c r="BJ299" s="1"/>
      <c r="BK299" s="1"/>
      <c r="BL299" s="1"/>
      <c r="BM299" s="1"/>
      <c r="BN299" s="1"/>
      <c r="BO299" s="1"/>
      <c r="BP299" s="1"/>
      <c r="BQ299" s="1"/>
      <c r="BR299" s="1"/>
      <c r="BS299" s="1"/>
      <c r="BT299" s="1"/>
      <c r="BU299" s="1"/>
      <c r="BV299" s="1"/>
      <c r="BW299" s="1"/>
      <c r="BX299" s="1"/>
      <c r="BY299" s="1"/>
      <c r="BZ299" s="1"/>
      <c r="CA299" s="1"/>
      <c r="CB299" s="1"/>
    </row>
    <row r="300" spans="10:80" ht="15" x14ac:dyDescent="0.25">
      <c r="J300" s="1"/>
      <c r="K300" s="1"/>
      <c r="L300" s="1"/>
      <c r="M300" s="1"/>
      <c r="N300" s="1"/>
      <c r="O300" s="1"/>
      <c r="P300" s="1"/>
      <c r="Q300" s="1"/>
      <c r="R300" s="1"/>
      <c r="S300" s="1"/>
      <c r="T300" s="1"/>
      <c r="U300" s="1"/>
      <c r="V300" s="1"/>
      <c r="W300" s="1"/>
      <c r="X300" s="1"/>
      <c r="Y300" s="72"/>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A300" s="1"/>
      <c r="BB300" s="1"/>
      <c r="BC300" s="1"/>
      <c r="BD300" s="1"/>
      <c r="BE300" s="1"/>
      <c r="BF300" s="1"/>
      <c r="BG300" s="1"/>
      <c r="BH300" s="1"/>
      <c r="BI300" s="1"/>
      <c r="BJ300" s="1"/>
      <c r="BK300" s="1"/>
      <c r="BL300" s="1"/>
      <c r="BM300" s="1"/>
      <c r="BN300" s="1"/>
      <c r="BO300" s="1"/>
      <c r="BP300" s="1"/>
      <c r="BQ300" s="1"/>
      <c r="BR300" s="1"/>
      <c r="BS300" s="1"/>
      <c r="BT300" s="1"/>
      <c r="BU300" s="1"/>
      <c r="BV300" s="1"/>
      <c r="BW300" s="1"/>
      <c r="BX300" s="1"/>
      <c r="BY300" s="1"/>
      <c r="BZ300" s="1"/>
      <c r="CA300" s="1"/>
      <c r="CB300" s="1"/>
    </row>
    <row r="301" spans="10:80" ht="15" x14ac:dyDescent="0.25">
      <c r="J301" s="1"/>
      <c r="K301" s="1"/>
      <c r="L301" s="1"/>
      <c r="M301" s="1"/>
      <c r="N301" s="1"/>
      <c r="O301" s="1"/>
      <c r="P301" s="1"/>
      <c r="Q301" s="1"/>
      <c r="R301" s="1"/>
      <c r="S301" s="1"/>
      <c r="T301" s="1"/>
      <c r="U301" s="1"/>
      <c r="V301" s="1"/>
      <c r="W301" s="1"/>
      <c r="X301" s="1"/>
      <c r="Y301" s="72"/>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s="1"/>
      <c r="BH301" s="1"/>
      <c r="BI301" s="1"/>
      <c r="BJ301" s="1"/>
      <c r="BK301" s="1"/>
      <c r="BL301" s="1"/>
      <c r="BM301" s="1"/>
      <c r="BN301" s="1"/>
      <c r="BO301" s="1"/>
      <c r="BP301" s="1"/>
      <c r="BQ301" s="1"/>
      <c r="BR301" s="1"/>
      <c r="BS301" s="1"/>
      <c r="BT301" s="1"/>
      <c r="BU301" s="1"/>
      <c r="BV301" s="1"/>
      <c r="BW301" s="1"/>
      <c r="BX301" s="1"/>
      <c r="BY301" s="1"/>
      <c r="BZ301" s="1"/>
      <c r="CA301" s="1"/>
      <c r="CB301" s="1"/>
    </row>
    <row r="302" spans="10:80" ht="15" x14ac:dyDescent="0.25">
      <c r="J302" s="1"/>
      <c r="K302" s="1"/>
      <c r="L302" s="1"/>
      <c r="M302" s="1"/>
      <c r="N302" s="1"/>
      <c r="O302" s="1"/>
      <c r="P302" s="1"/>
      <c r="Q302" s="1"/>
      <c r="R302" s="1"/>
      <c r="S302" s="1"/>
      <c r="T302" s="1"/>
      <c r="U302" s="1"/>
      <c r="V302" s="1"/>
      <c r="W302" s="1"/>
      <c r="X302" s="1"/>
      <c r="Y302" s="72"/>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A302" s="1"/>
      <c r="BB302" s="1"/>
      <c r="BC302" s="1"/>
      <c r="BD302" s="1"/>
      <c r="BE302" s="1"/>
      <c r="BF302" s="1"/>
      <c r="BG302" s="1"/>
      <c r="BH302" s="1"/>
      <c r="BI302" s="1"/>
      <c r="BJ302" s="1"/>
      <c r="BK302" s="1"/>
      <c r="BL302" s="1"/>
      <c r="BM302" s="1"/>
      <c r="BN302" s="1"/>
      <c r="BO302" s="1"/>
      <c r="BP302" s="1"/>
      <c r="BQ302" s="1"/>
      <c r="BR302" s="1"/>
      <c r="BS302" s="1"/>
      <c r="BT302" s="1"/>
      <c r="BU302" s="1"/>
      <c r="BV302" s="1"/>
      <c r="BW302" s="1"/>
      <c r="BX302" s="1"/>
      <c r="BY302" s="1"/>
      <c r="BZ302" s="1"/>
      <c r="CA302" s="1"/>
      <c r="CB302" s="1"/>
    </row>
    <row r="303" spans="10:80" ht="15" x14ac:dyDescent="0.25">
      <c r="J303" s="1"/>
      <c r="K303" s="1"/>
      <c r="L303" s="1"/>
      <c r="M303" s="1"/>
      <c r="N303" s="1"/>
      <c r="O303" s="1"/>
      <c r="P303" s="1"/>
      <c r="Q303" s="1"/>
      <c r="R303" s="1"/>
      <c r="S303" s="1"/>
      <c r="T303" s="1"/>
      <c r="U303" s="1"/>
      <c r="V303" s="1"/>
      <c r="W303" s="1"/>
      <c r="X303" s="1"/>
      <c r="Y303" s="72"/>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c r="BA303" s="1"/>
      <c r="BB303" s="1"/>
      <c r="BC303" s="1"/>
      <c r="BD303" s="1"/>
      <c r="BE303" s="1"/>
      <c r="BF303" s="1"/>
      <c r="BG303" s="1"/>
      <c r="BH303" s="1"/>
      <c r="BI303" s="1"/>
      <c r="BJ303" s="1"/>
      <c r="BK303" s="1"/>
      <c r="BL303" s="1"/>
      <c r="BM303" s="1"/>
      <c r="BN303" s="1"/>
      <c r="BO303" s="1"/>
      <c r="BP303" s="1"/>
      <c r="BQ303" s="1"/>
      <c r="BR303" s="1"/>
      <c r="BS303" s="1"/>
      <c r="BT303" s="1"/>
      <c r="BU303" s="1"/>
      <c r="BV303" s="1"/>
      <c r="BW303" s="1"/>
      <c r="BX303" s="1"/>
      <c r="BY303" s="1"/>
      <c r="BZ303" s="1"/>
      <c r="CA303" s="1"/>
      <c r="CB303" s="1"/>
    </row>
    <row r="304" spans="10:80" ht="15" x14ac:dyDescent="0.25">
      <c r="J304" s="1"/>
      <c r="K304" s="1"/>
      <c r="L304" s="1"/>
      <c r="M304" s="1"/>
      <c r="N304" s="1"/>
      <c r="O304" s="1"/>
      <c r="P304" s="1"/>
      <c r="Q304" s="1"/>
      <c r="R304" s="1"/>
      <c r="S304" s="1"/>
      <c r="T304" s="1"/>
      <c r="U304" s="1"/>
      <c r="V304" s="1"/>
      <c r="W304" s="1"/>
      <c r="X304" s="1"/>
      <c r="Y304" s="72"/>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c r="BC304" s="1"/>
      <c r="BD304" s="1"/>
      <c r="BE304" s="1"/>
      <c r="BF304" s="1"/>
      <c r="BG304" s="1"/>
      <c r="BH304" s="1"/>
      <c r="BI304" s="1"/>
      <c r="BJ304" s="1"/>
      <c r="BK304" s="1"/>
      <c r="BL304" s="1"/>
      <c r="BM304" s="1"/>
      <c r="BN304" s="1"/>
      <c r="BO304" s="1"/>
      <c r="BP304" s="1"/>
      <c r="BQ304" s="1"/>
      <c r="BR304" s="1"/>
      <c r="BS304" s="1"/>
      <c r="BT304" s="1"/>
      <c r="BU304" s="1"/>
      <c r="BV304" s="1"/>
      <c r="BW304" s="1"/>
      <c r="BX304" s="1"/>
      <c r="BY304" s="1"/>
      <c r="BZ304" s="1"/>
      <c r="CA304" s="1"/>
      <c r="CB304" s="1"/>
    </row>
    <row r="305" spans="10:80" ht="15" x14ac:dyDescent="0.25">
      <c r="J305" s="1"/>
      <c r="K305" s="1"/>
      <c r="L305" s="1"/>
      <c r="M305" s="1"/>
      <c r="N305" s="1"/>
      <c r="O305" s="1"/>
      <c r="P305" s="1"/>
      <c r="Q305" s="1"/>
      <c r="R305" s="1"/>
      <c r="S305" s="1"/>
      <c r="T305" s="1"/>
      <c r="U305" s="1"/>
      <c r="V305" s="1"/>
      <c r="W305" s="1"/>
      <c r="X305" s="1"/>
      <c r="Y305" s="72"/>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c r="BA305" s="1"/>
      <c r="BB305" s="1"/>
      <c r="BC305" s="1"/>
      <c r="BD305" s="1"/>
      <c r="BE305" s="1"/>
      <c r="BF305" s="1"/>
      <c r="BG305" s="1"/>
      <c r="BH305" s="1"/>
      <c r="BI305" s="1"/>
      <c r="BJ305" s="1"/>
      <c r="BK305" s="1"/>
      <c r="BL305" s="1"/>
      <c r="BM305" s="1"/>
      <c r="BN305" s="1"/>
      <c r="BO305" s="1"/>
      <c r="BP305" s="1"/>
      <c r="BQ305" s="1"/>
      <c r="BR305" s="1"/>
      <c r="BS305" s="1"/>
      <c r="BT305" s="1"/>
      <c r="BU305" s="1"/>
      <c r="BV305" s="1"/>
      <c r="BW305" s="1"/>
      <c r="BX305" s="1"/>
      <c r="BY305" s="1"/>
      <c r="BZ305" s="1"/>
      <c r="CA305" s="1"/>
      <c r="CB305" s="1"/>
    </row>
    <row r="306" spans="10:80" ht="15" x14ac:dyDescent="0.25">
      <c r="J306" s="1"/>
      <c r="K306" s="1"/>
      <c r="L306" s="1"/>
      <c r="M306" s="1"/>
      <c r="N306" s="1"/>
      <c r="O306" s="1"/>
      <c r="P306" s="1"/>
      <c r="Q306" s="1"/>
      <c r="R306" s="1"/>
      <c r="S306" s="1"/>
      <c r="T306" s="1"/>
      <c r="U306" s="1"/>
      <c r="V306" s="1"/>
      <c r="W306" s="1"/>
      <c r="X306" s="1"/>
      <c r="Y306" s="72"/>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A306" s="1"/>
      <c r="BB306" s="1"/>
      <c r="BC306" s="1"/>
      <c r="BD306" s="1"/>
      <c r="BE306" s="1"/>
      <c r="BF306" s="1"/>
      <c r="BG306" s="1"/>
      <c r="BH306" s="1"/>
      <c r="BI306" s="1"/>
      <c r="BJ306" s="1"/>
      <c r="BK306" s="1"/>
      <c r="BL306" s="1"/>
      <c r="BM306" s="1"/>
      <c r="BN306" s="1"/>
      <c r="BO306" s="1"/>
      <c r="BP306" s="1"/>
      <c r="BQ306" s="1"/>
      <c r="BR306" s="1"/>
      <c r="BS306" s="1"/>
      <c r="BT306" s="1"/>
      <c r="BU306" s="1"/>
      <c r="BV306" s="1"/>
      <c r="BW306" s="1"/>
      <c r="BX306" s="1"/>
      <c r="BY306" s="1"/>
      <c r="BZ306" s="1"/>
      <c r="CA306" s="1"/>
      <c r="CB306" s="1"/>
    </row>
    <row r="307" spans="10:80" ht="15" x14ac:dyDescent="0.25">
      <c r="J307" s="1"/>
      <c r="K307" s="1"/>
      <c r="L307" s="1"/>
      <c r="M307" s="1"/>
      <c r="N307" s="1"/>
      <c r="O307" s="1"/>
      <c r="P307" s="1"/>
      <c r="Q307" s="1"/>
      <c r="R307" s="1"/>
      <c r="S307" s="1"/>
      <c r="T307" s="1"/>
      <c r="U307" s="1"/>
      <c r="V307" s="1"/>
      <c r="W307" s="1"/>
      <c r="X307" s="1"/>
      <c r="Y307" s="72"/>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c r="BA307" s="1"/>
      <c r="BB307" s="1"/>
      <c r="BC307" s="1"/>
      <c r="BD307" s="1"/>
      <c r="BE307" s="1"/>
      <c r="BF307" s="1"/>
      <c r="BG307" s="1"/>
      <c r="BH307" s="1"/>
      <c r="BI307" s="1"/>
      <c r="BJ307" s="1"/>
      <c r="BK307" s="1"/>
      <c r="BL307" s="1"/>
      <c r="BM307" s="1"/>
      <c r="BN307" s="1"/>
      <c r="BO307" s="1"/>
      <c r="BP307" s="1"/>
      <c r="BQ307" s="1"/>
      <c r="BR307" s="1"/>
      <c r="BS307" s="1"/>
      <c r="BT307" s="1"/>
      <c r="BU307" s="1"/>
      <c r="BV307" s="1"/>
      <c r="BW307" s="1"/>
      <c r="BX307" s="1"/>
      <c r="BY307" s="1"/>
      <c r="BZ307" s="1"/>
      <c r="CA307" s="1"/>
      <c r="CB307" s="1"/>
    </row>
    <row r="308" spans="10:80" ht="15" x14ac:dyDescent="0.25">
      <c r="J308" s="1"/>
      <c r="K308" s="1"/>
      <c r="L308" s="1"/>
      <c r="M308" s="1"/>
      <c r="N308" s="1"/>
      <c r="O308" s="1"/>
      <c r="P308" s="1"/>
      <c r="Q308" s="1"/>
      <c r="R308" s="1"/>
      <c r="S308" s="1"/>
      <c r="T308" s="1"/>
      <c r="U308" s="1"/>
      <c r="V308" s="1"/>
      <c r="W308" s="1"/>
      <c r="X308" s="1"/>
      <c r="Y308" s="72"/>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c r="BA308" s="1"/>
      <c r="BB308" s="1"/>
      <c r="BC308" s="1"/>
      <c r="BD308" s="1"/>
      <c r="BE308" s="1"/>
      <c r="BF308" s="1"/>
      <c r="BG308" s="1"/>
      <c r="BH308" s="1"/>
      <c r="BI308" s="1"/>
      <c r="BJ308" s="1"/>
      <c r="BK308" s="1"/>
      <c r="BL308" s="1"/>
      <c r="BM308" s="1"/>
      <c r="BN308" s="1"/>
      <c r="BO308" s="1"/>
      <c r="BP308" s="1"/>
      <c r="BQ308" s="1"/>
      <c r="BR308" s="1"/>
      <c r="BS308" s="1"/>
      <c r="BT308" s="1"/>
      <c r="BU308" s="1"/>
      <c r="BV308" s="1"/>
      <c r="BW308" s="1"/>
      <c r="BX308" s="1"/>
      <c r="BY308" s="1"/>
      <c r="BZ308" s="1"/>
      <c r="CA308" s="1"/>
      <c r="CB308" s="1"/>
    </row>
    <row r="309" spans="10:80" ht="15" x14ac:dyDescent="0.25">
      <c r="J309" s="1"/>
      <c r="K309" s="1"/>
      <c r="L309" s="1"/>
      <c r="M309" s="1"/>
      <c r="N309" s="1"/>
      <c r="O309" s="1"/>
      <c r="P309" s="1"/>
      <c r="Q309" s="1"/>
      <c r="R309" s="1"/>
      <c r="S309" s="1"/>
      <c r="T309" s="1"/>
      <c r="U309" s="1"/>
      <c r="V309" s="1"/>
      <c r="W309" s="1"/>
      <c r="X309" s="1"/>
      <c r="Y309" s="72"/>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c r="BA309" s="1"/>
      <c r="BB309" s="1"/>
      <c r="BC309" s="1"/>
      <c r="BD309" s="1"/>
      <c r="BE309" s="1"/>
      <c r="BF309" s="1"/>
      <c r="BG309" s="1"/>
      <c r="BH309" s="1"/>
      <c r="BI309" s="1"/>
      <c r="BJ309" s="1"/>
      <c r="BK309" s="1"/>
      <c r="BL309" s="1"/>
      <c r="BM309" s="1"/>
      <c r="BN309" s="1"/>
      <c r="BO309" s="1"/>
      <c r="BP309" s="1"/>
      <c r="BQ309" s="1"/>
      <c r="BR309" s="1"/>
      <c r="BS309" s="1"/>
      <c r="BT309" s="1"/>
      <c r="BU309" s="1"/>
      <c r="BV309" s="1"/>
      <c r="BW309" s="1"/>
      <c r="BX309" s="1"/>
      <c r="BY309" s="1"/>
      <c r="BZ309" s="1"/>
      <c r="CA309" s="1"/>
      <c r="CB309" s="1"/>
    </row>
    <row r="310" spans="10:80" ht="15" x14ac:dyDescent="0.25">
      <c r="J310" s="1"/>
      <c r="K310" s="1"/>
      <c r="L310" s="1"/>
      <c r="M310" s="1"/>
      <c r="N310" s="1"/>
      <c r="O310" s="1"/>
      <c r="P310" s="1"/>
      <c r="Q310" s="1"/>
      <c r="R310" s="1"/>
      <c r="S310" s="1"/>
      <c r="T310" s="1"/>
      <c r="U310" s="1"/>
      <c r="V310" s="1"/>
      <c r="W310" s="1"/>
      <c r="X310" s="1"/>
      <c r="Y310" s="72"/>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1"/>
      <c r="BB310" s="1"/>
      <c r="BC310" s="1"/>
      <c r="BD310" s="1"/>
      <c r="BE310" s="1"/>
      <c r="BF310" s="1"/>
      <c r="BG310" s="1"/>
      <c r="BH310" s="1"/>
      <c r="BI310" s="1"/>
      <c r="BJ310" s="1"/>
      <c r="BK310" s="1"/>
      <c r="BL310" s="1"/>
      <c r="BM310" s="1"/>
      <c r="BN310" s="1"/>
      <c r="BO310" s="1"/>
      <c r="BP310" s="1"/>
      <c r="BQ310" s="1"/>
      <c r="BR310" s="1"/>
      <c r="BS310" s="1"/>
      <c r="BT310" s="1"/>
      <c r="BU310" s="1"/>
      <c r="BV310" s="1"/>
      <c r="BW310" s="1"/>
      <c r="BX310" s="1"/>
      <c r="BY310" s="1"/>
      <c r="BZ310" s="1"/>
      <c r="CA310" s="1"/>
      <c r="CB310" s="1"/>
    </row>
    <row r="311" spans="10:80" ht="15" x14ac:dyDescent="0.25">
      <c r="J311" s="1"/>
      <c r="K311" s="1"/>
      <c r="L311" s="1"/>
      <c r="M311" s="1"/>
      <c r="N311" s="1"/>
      <c r="O311" s="1"/>
      <c r="P311" s="1"/>
      <c r="Q311" s="1"/>
      <c r="R311" s="1"/>
      <c r="S311" s="1"/>
      <c r="T311" s="1"/>
      <c r="U311" s="1"/>
      <c r="V311" s="1"/>
      <c r="W311" s="1"/>
      <c r="X311" s="1"/>
      <c r="Y311" s="72"/>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c r="BA311" s="1"/>
      <c r="BB311" s="1"/>
      <c r="BC311" s="1"/>
      <c r="BD311" s="1"/>
      <c r="BE311" s="1"/>
      <c r="BF311" s="1"/>
      <c r="BG311" s="1"/>
      <c r="BH311" s="1"/>
      <c r="BI311" s="1"/>
      <c r="BJ311" s="1"/>
      <c r="BK311" s="1"/>
      <c r="BL311" s="1"/>
      <c r="BM311" s="1"/>
      <c r="BN311" s="1"/>
      <c r="BO311" s="1"/>
      <c r="BP311" s="1"/>
      <c r="BQ311" s="1"/>
      <c r="BR311" s="1"/>
      <c r="BS311" s="1"/>
      <c r="BT311" s="1"/>
      <c r="BU311" s="1"/>
      <c r="BV311" s="1"/>
      <c r="BW311" s="1"/>
      <c r="BX311" s="1"/>
      <c r="BY311" s="1"/>
      <c r="BZ311" s="1"/>
      <c r="CA311" s="1"/>
      <c r="CB311" s="1"/>
    </row>
    <row r="312" spans="10:80" ht="15" x14ac:dyDescent="0.25">
      <c r="J312" s="1"/>
      <c r="K312" s="1"/>
      <c r="L312" s="1"/>
      <c r="M312" s="1"/>
      <c r="N312" s="1"/>
      <c r="O312" s="1"/>
      <c r="P312" s="1"/>
      <c r="Q312" s="1"/>
      <c r="R312" s="1"/>
      <c r="S312" s="1"/>
      <c r="T312" s="1"/>
      <c r="U312" s="1"/>
      <c r="V312" s="1"/>
      <c r="W312" s="1"/>
      <c r="X312" s="1"/>
      <c r="Y312" s="72"/>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c r="BA312" s="1"/>
      <c r="BB312" s="1"/>
      <c r="BC312" s="1"/>
      <c r="BD312" s="1"/>
      <c r="BE312" s="1"/>
      <c r="BF312" s="1"/>
      <c r="BG312" s="1"/>
      <c r="BH312" s="1"/>
      <c r="BI312" s="1"/>
      <c r="BJ312" s="1"/>
      <c r="BK312" s="1"/>
      <c r="BL312" s="1"/>
      <c r="BM312" s="1"/>
      <c r="BN312" s="1"/>
      <c r="BO312" s="1"/>
      <c r="BP312" s="1"/>
      <c r="BQ312" s="1"/>
      <c r="BR312" s="1"/>
      <c r="BS312" s="1"/>
      <c r="BT312" s="1"/>
      <c r="BU312" s="1"/>
      <c r="BV312" s="1"/>
      <c r="BW312" s="1"/>
      <c r="BX312" s="1"/>
      <c r="BY312" s="1"/>
      <c r="BZ312" s="1"/>
      <c r="CA312" s="1"/>
      <c r="CB312" s="1"/>
    </row>
    <row r="313" spans="10:80" ht="15" x14ac:dyDescent="0.25">
      <c r="J313" s="1"/>
      <c r="K313" s="1"/>
      <c r="L313" s="1"/>
      <c r="M313" s="1"/>
      <c r="N313" s="1"/>
      <c r="O313" s="1"/>
      <c r="P313" s="1"/>
      <c r="Q313" s="1"/>
      <c r="R313" s="1"/>
      <c r="S313" s="1"/>
      <c r="T313" s="1"/>
      <c r="U313" s="1"/>
      <c r="V313" s="1"/>
      <c r="W313" s="1"/>
      <c r="X313" s="1"/>
      <c r="Y313" s="72"/>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c r="BA313" s="1"/>
      <c r="BB313" s="1"/>
      <c r="BC313" s="1"/>
      <c r="BD313" s="1"/>
      <c r="BE313" s="1"/>
      <c r="BF313" s="1"/>
      <c r="BG313" s="1"/>
      <c r="BH313" s="1"/>
      <c r="BI313" s="1"/>
      <c r="BJ313" s="1"/>
      <c r="BK313" s="1"/>
      <c r="BL313" s="1"/>
      <c r="BM313" s="1"/>
      <c r="BN313" s="1"/>
      <c r="BO313" s="1"/>
      <c r="BP313" s="1"/>
      <c r="BQ313" s="1"/>
      <c r="BR313" s="1"/>
      <c r="BS313" s="1"/>
      <c r="BT313" s="1"/>
      <c r="BU313" s="1"/>
      <c r="BV313" s="1"/>
      <c r="BW313" s="1"/>
      <c r="BX313" s="1"/>
      <c r="BY313" s="1"/>
      <c r="BZ313" s="1"/>
      <c r="CA313" s="1"/>
      <c r="CB313" s="1"/>
    </row>
    <row r="314" spans="10:80" ht="15" x14ac:dyDescent="0.25">
      <c r="J314" s="1"/>
      <c r="K314" s="1"/>
      <c r="L314" s="1"/>
      <c r="M314" s="1"/>
      <c r="N314" s="1"/>
      <c r="O314" s="1"/>
      <c r="P314" s="1"/>
      <c r="Q314" s="1"/>
      <c r="R314" s="1"/>
      <c r="S314" s="1"/>
      <c r="T314" s="1"/>
      <c r="U314" s="1"/>
      <c r="V314" s="1"/>
      <c r="W314" s="1"/>
      <c r="X314" s="1"/>
      <c r="Y314" s="72"/>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c r="BA314" s="1"/>
      <c r="BB314" s="1"/>
      <c r="BC314" s="1"/>
      <c r="BD314" s="1"/>
      <c r="BE314" s="1"/>
      <c r="BF314" s="1"/>
      <c r="BG314" s="1"/>
      <c r="BH314" s="1"/>
      <c r="BI314" s="1"/>
      <c r="BJ314" s="1"/>
      <c r="BK314" s="1"/>
      <c r="BL314" s="1"/>
      <c r="BM314" s="1"/>
      <c r="BN314" s="1"/>
      <c r="BO314" s="1"/>
      <c r="BP314" s="1"/>
      <c r="BQ314" s="1"/>
      <c r="BR314" s="1"/>
      <c r="BS314" s="1"/>
      <c r="BT314" s="1"/>
      <c r="BU314" s="1"/>
      <c r="BV314" s="1"/>
      <c r="BW314" s="1"/>
      <c r="BX314" s="1"/>
      <c r="BY314" s="1"/>
      <c r="BZ314" s="1"/>
      <c r="CA314" s="1"/>
      <c r="CB314" s="1"/>
    </row>
    <row r="315" spans="10:80" ht="15" x14ac:dyDescent="0.25">
      <c r="J315" s="1"/>
      <c r="K315" s="1"/>
      <c r="L315" s="1"/>
      <c r="M315" s="1"/>
      <c r="N315" s="1"/>
      <c r="O315" s="1"/>
      <c r="P315" s="1"/>
      <c r="Q315" s="1"/>
      <c r="R315" s="1"/>
      <c r="S315" s="1"/>
      <c r="T315" s="1"/>
      <c r="U315" s="1"/>
      <c r="V315" s="1"/>
      <c r="W315" s="1"/>
      <c r="X315" s="1"/>
      <c r="Y315" s="72"/>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c r="BA315" s="1"/>
      <c r="BB315" s="1"/>
      <c r="BC315" s="1"/>
      <c r="BD315" s="1"/>
      <c r="BE315" s="1"/>
      <c r="BF315" s="1"/>
      <c r="BG315" s="1"/>
      <c r="BH315" s="1"/>
      <c r="BI315" s="1"/>
      <c r="BJ315" s="1"/>
      <c r="BK315" s="1"/>
      <c r="BL315" s="1"/>
      <c r="BM315" s="1"/>
      <c r="BN315" s="1"/>
      <c r="BO315" s="1"/>
      <c r="BP315" s="1"/>
      <c r="BQ315" s="1"/>
      <c r="BR315" s="1"/>
      <c r="BS315" s="1"/>
      <c r="BT315" s="1"/>
      <c r="BU315" s="1"/>
      <c r="BV315" s="1"/>
      <c r="BW315" s="1"/>
      <c r="BX315" s="1"/>
      <c r="BY315" s="1"/>
      <c r="BZ315" s="1"/>
      <c r="CA315" s="1"/>
      <c r="CB315" s="1"/>
    </row>
    <row r="316" spans="10:80" ht="15" x14ac:dyDescent="0.25">
      <c r="J316" s="1"/>
      <c r="K316" s="1"/>
      <c r="L316" s="1"/>
      <c r="M316" s="1"/>
      <c r="N316" s="1"/>
      <c r="O316" s="1"/>
      <c r="P316" s="1"/>
      <c r="Q316" s="1"/>
      <c r="R316" s="1"/>
      <c r="S316" s="1"/>
      <c r="T316" s="1"/>
      <c r="U316" s="1"/>
      <c r="V316" s="1"/>
      <c r="W316" s="1"/>
      <c r="X316" s="1"/>
      <c r="Y316" s="72"/>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c r="BA316" s="1"/>
      <c r="BB316" s="1"/>
      <c r="BC316" s="1"/>
      <c r="BD316" s="1"/>
      <c r="BE316" s="1"/>
      <c r="BF316" s="1"/>
      <c r="BG316" s="1"/>
      <c r="BH316" s="1"/>
      <c r="BI316" s="1"/>
      <c r="BJ316" s="1"/>
      <c r="BK316" s="1"/>
      <c r="BL316" s="1"/>
      <c r="BM316" s="1"/>
      <c r="BN316" s="1"/>
      <c r="BO316" s="1"/>
      <c r="BP316" s="1"/>
      <c r="BQ316" s="1"/>
      <c r="BR316" s="1"/>
      <c r="BS316" s="1"/>
      <c r="BT316" s="1"/>
      <c r="BU316" s="1"/>
      <c r="BV316" s="1"/>
      <c r="BW316" s="1"/>
      <c r="BX316" s="1"/>
      <c r="BY316" s="1"/>
      <c r="BZ316" s="1"/>
      <c r="CA316" s="1"/>
      <c r="CB316" s="1"/>
    </row>
    <row r="317" spans="10:80" ht="15" x14ac:dyDescent="0.25">
      <c r="J317" s="1"/>
      <c r="K317" s="1"/>
      <c r="L317" s="1"/>
      <c r="M317" s="1"/>
      <c r="N317" s="1"/>
      <c r="O317" s="1"/>
      <c r="P317" s="1"/>
      <c r="Q317" s="1"/>
      <c r="R317" s="1"/>
      <c r="S317" s="1"/>
      <c r="T317" s="1"/>
      <c r="U317" s="1"/>
      <c r="V317" s="1"/>
      <c r="W317" s="1"/>
      <c r="X317" s="1"/>
      <c r="Y317" s="72"/>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c r="BA317" s="1"/>
      <c r="BB317" s="1"/>
      <c r="BC317" s="1"/>
      <c r="BD317" s="1"/>
      <c r="BE317" s="1"/>
      <c r="BF317" s="1"/>
      <c r="BG317" s="1"/>
      <c r="BH317" s="1"/>
      <c r="BI317" s="1"/>
      <c r="BJ317" s="1"/>
      <c r="BK317" s="1"/>
      <c r="BL317" s="1"/>
      <c r="BM317" s="1"/>
      <c r="BN317" s="1"/>
      <c r="BO317" s="1"/>
      <c r="BP317" s="1"/>
      <c r="BQ317" s="1"/>
      <c r="BR317" s="1"/>
      <c r="BS317" s="1"/>
      <c r="BT317" s="1"/>
      <c r="BU317" s="1"/>
      <c r="BV317" s="1"/>
      <c r="BW317" s="1"/>
      <c r="BX317" s="1"/>
      <c r="BY317" s="1"/>
      <c r="BZ317" s="1"/>
      <c r="CA317" s="1"/>
      <c r="CB317" s="1"/>
    </row>
    <row r="318" spans="10:80" ht="15" x14ac:dyDescent="0.25">
      <c r="J318" s="1"/>
      <c r="K318" s="1"/>
      <c r="L318" s="1"/>
      <c r="M318" s="1"/>
      <c r="N318" s="1"/>
      <c r="O318" s="1"/>
      <c r="P318" s="1"/>
      <c r="Q318" s="1"/>
      <c r="R318" s="1"/>
      <c r="S318" s="1"/>
      <c r="T318" s="1"/>
      <c r="U318" s="1"/>
      <c r="V318" s="1"/>
      <c r="W318" s="1"/>
      <c r="X318" s="1"/>
      <c r="Y318" s="72"/>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c r="BA318" s="1"/>
      <c r="BB318" s="1"/>
      <c r="BC318" s="1"/>
      <c r="BD318" s="1"/>
      <c r="BE318" s="1"/>
      <c r="BF318" s="1"/>
      <c r="BG318" s="1"/>
      <c r="BH318" s="1"/>
      <c r="BI318" s="1"/>
      <c r="BJ318" s="1"/>
      <c r="BK318" s="1"/>
      <c r="BL318" s="1"/>
      <c r="BM318" s="1"/>
      <c r="BN318" s="1"/>
      <c r="BO318" s="1"/>
      <c r="BP318" s="1"/>
      <c r="BQ318" s="1"/>
      <c r="BR318" s="1"/>
      <c r="BS318" s="1"/>
      <c r="BT318" s="1"/>
      <c r="BU318" s="1"/>
      <c r="BV318" s="1"/>
      <c r="BW318" s="1"/>
      <c r="BX318" s="1"/>
      <c r="BY318" s="1"/>
      <c r="BZ318" s="1"/>
      <c r="CA318" s="1"/>
      <c r="CB318" s="1"/>
    </row>
    <row r="319" spans="10:80" ht="15" x14ac:dyDescent="0.25">
      <c r="J319" s="1"/>
      <c r="K319" s="1"/>
      <c r="L319" s="1"/>
      <c r="M319" s="1"/>
      <c r="N319" s="1"/>
      <c r="O319" s="1"/>
      <c r="P319" s="1"/>
      <c r="Q319" s="1"/>
      <c r="R319" s="1"/>
      <c r="S319" s="1"/>
      <c r="T319" s="1"/>
      <c r="U319" s="1"/>
      <c r="V319" s="1"/>
      <c r="W319" s="1"/>
      <c r="X319" s="1"/>
      <c r="Y319" s="72"/>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c r="BA319" s="1"/>
      <c r="BB319" s="1"/>
      <c r="BC319" s="1"/>
      <c r="BD319" s="1"/>
      <c r="BE319" s="1"/>
      <c r="BF319" s="1"/>
      <c r="BG319" s="1"/>
      <c r="BH319" s="1"/>
      <c r="BI319" s="1"/>
      <c r="BJ319" s="1"/>
      <c r="BK319" s="1"/>
      <c r="BL319" s="1"/>
      <c r="BM319" s="1"/>
      <c r="BN319" s="1"/>
      <c r="BO319" s="1"/>
      <c r="BP319" s="1"/>
      <c r="BQ319" s="1"/>
      <c r="BR319" s="1"/>
      <c r="BS319" s="1"/>
      <c r="BT319" s="1"/>
      <c r="BU319" s="1"/>
      <c r="BV319" s="1"/>
      <c r="BW319" s="1"/>
      <c r="BX319" s="1"/>
      <c r="BY319" s="1"/>
      <c r="BZ319" s="1"/>
      <c r="CA319" s="1"/>
      <c r="CB319" s="1"/>
    </row>
    <row r="320" spans="10:80" ht="15" x14ac:dyDescent="0.25">
      <c r="J320" s="1"/>
      <c r="K320" s="1"/>
      <c r="L320" s="1"/>
      <c r="M320" s="1"/>
      <c r="N320" s="1"/>
      <c r="O320" s="1"/>
      <c r="P320" s="1"/>
      <c r="Q320" s="1"/>
      <c r="R320" s="1"/>
      <c r="S320" s="1"/>
      <c r="T320" s="1"/>
      <c r="U320" s="1"/>
      <c r="V320" s="1"/>
      <c r="W320" s="1"/>
      <c r="X320" s="1"/>
      <c r="Y320" s="72"/>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c r="BB320" s="1"/>
      <c r="BC320" s="1"/>
      <c r="BD320" s="1"/>
      <c r="BE320" s="1"/>
      <c r="BF320" s="1"/>
      <c r="BG320" s="1"/>
      <c r="BH320" s="1"/>
      <c r="BI320" s="1"/>
      <c r="BJ320" s="1"/>
      <c r="BK320" s="1"/>
      <c r="BL320" s="1"/>
      <c r="BM320" s="1"/>
      <c r="BN320" s="1"/>
      <c r="BO320" s="1"/>
      <c r="BP320" s="1"/>
      <c r="BQ320" s="1"/>
      <c r="BR320" s="1"/>
      <c r="BS320" s="1"/>
      <c r="BT320" s="1"/>
      <c r="BU320" s="1"/>
      <c r="BV320" s="1"/>
      <c r="BW320" s="1"/>
      <c r="BX320" s="1"/>
      <c r="BY320" s="1"/>
      <c r="BZ320" s="1"/>
      <c r="CA320" s="1"/>
      <c r="CB320" s="1"/>
    </row>
    <row r="321" spans="10:80" ht="15" x14ac:dyDescent="0.25">
      <c r="J321" s="1"/>
      <c r="K321" s="1"/>
      <c r="L321" s="1"/>
      <c r="M321" s="1"/>
      <c r="N321" s="1"/>
      <c r="O321" s="1"/>
      <c r="P321" s="1"/>
      <c r="Q321" s="1"/>
      <c r="R321" s="1"/>
      <c r="S321" s="1"/>
      <c r="T321" s="1"/>
      <c r="U321" s="1"/>
      <c r="V321" s="1"/>
      <c r="W321" s="1"/>
      <c r="X321" s="1"/>
      <c r="Y321" s="72"/>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c r="BB321" s="1"/>
      <c r="BC321" s="1"/>
      <c r="BD321" s="1"/>
      <c r="BE321" s="1"/>
      <c r="BF321" s="1"/>
      <c r="BG321" s="1"/>
      <c r="BH321" s="1"/>
      <c r="BI321" s="1"/>
      <c r="BJ321" s="1"/>
      <c r="BK321" s="1"/>
      <c r="BL321" s="1"/>
      <c r="BM321" s="1"/>
      <c r="BN321" s="1"/>
      <c r="BO321" s="1"/>
      <c r="BP321" s="1"/>
      <c r="BQ321" s="1"/>
      <c r="BR321" s="1"/>
      <c r="BS321" s="1"/>
      <c r="BT321" s="1"/>
      <c r="BU321" s="1"/>
      <c r="BV321" s="1"/>
      <c r="BW321" s="1"/>
      <c r="BX321" s="1"/>
      <c r="BY321" s="1"/>
      <c r="BZ321" s="1"/>
      <c r="CA321" s="1"/>
      <c r="CB321" s="1"/>
    </row>
    <row r="322" spans="10:80" ht="15" x14ac:dyDescent="0.25">
      <c r="J322" s="1"/>
      <c r="K322" s="1"/>
      <c r="L322" s="1"/>
      <c r="M322" s="1"/>
      <c r="N322" s="1"/>
      <c r="O322" s="1"/>
      <c r="P322" s="1"/>
      <c r="Q322" s="1"/>
      <c r="R322" s="1"/>
      <c r="S322" s="1"/>
      <c r="T322" s="1"/>
      <c r="U322" s="1"/>
      <c r="V322" s="1"/>
      <c r="W322" s="1"/>
      <c r="X322" s="1"/>
      <c r="Y322" s="72"/>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c r="BC322" s="1"/>
      <c r="BD322" s="1"/>
      <c r="BE322" s="1"/>
      <c r="BF322" s="1"/>
      <c r="BG322" s="1"/>
      <c r="BH322" s="1"/>
      <c r="BI322" s="1"/>
      <c r="BJ322" s="1"/>
      <c r="BK322" s="1"/>
      <c r="BL322" s="1"/>
      <c r="BM322" s="1"/>
      <c r="BN322" s="1"/>
      <c r="BO322" s="1"/>
      <c r="BP322" s="1"/>
      <c r="BQ322" s="1"/>
      <c r="BR322" s="1"/>
      <c r="BS322" s="1"/>
      <c r="BT322" s="1"/>
      <c r="BU322" s="1"/>
      <c r="BV322" s="1"/>
      <c r="BW322" s="1"/>
      <c r="BX322" s="1"/>
      <c r="BY322" s="1"/>
      <c r="BZ322" s="1"/>
      <c r="CA322" s="1"/>
      <c r="CB322" s="1"/>
    </row>
    <row r="323" spans="10:80" ht="15" x14ac:dyDescent="0.25">
      <c r="J323" s="1"/>
      <c r="K323" s="1"/>
      <c r="L323" s="1"/>
      <c r="M323" s="1"/>
      <c r="N323" s="1"/>
      <c r="O323" s="1"/>
      <c r="P323" s="1"/>
      <c r="Q323" s="1"/>
      <c r="R323" s="1"/>
      <c r="S323" s="1"/>
      <c r="T323" s="1"/>
      <c r="U323" s="1"/>
      <c r="V323" s="1"/>
      <c r="W323" s="1"/>
      <c r="X323" s="1"/>
      <c r="Y323" s="72"/>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1"/>
      <c r="BD323" s="1"/>
      <c r="BE323" s="1"/>
      <c r="BF323" s="1"/>
      <c r="BG323" s="1"/>
      <c r="BH323" s="1"/>
      <c r="BI323" s="1"/>
      <c r="BJ323" s="1"/>
      <c r="BK323" s="1"/>
      <c r="BL323" s="1"/>
      <c r="BM323" s="1"/>
      <c r="BN323" s="1"/>
      <c r="BO323" s="1"/>
      <c r="BP323" s="1"/>
      <c r="BQ323" s="1"/>
      <c r="BR323" s="1"/>
      <c r="BS323" s="1"/>
      <c r="BT323" s="1"/>
      <c r="BU323" s="1"/>
      <c r="BV323" s="1"/>
      <c r="BW323" s="1"/>
      <c r="BX323" s="1"/>
      <c r="BY323" s="1"/>
      <c r="BZ323" s="1"/>
      <c r="CA323" s="1"/>
      <c r="CB323" s="1"/>
    </row>
    <row r="324" spans="10:80" ht="15" x14ac:dyDescent="0.25">
      <c r="J324" s="1"/>
      <c r="K324" s="1"/>
      <c r="L324" s="1"/>
      <c r="M324" s="1"/>
      <c r="N324" s="1"/>
      <c r="O324" s="1"/>
      <c r="P324" s="1"/>
      <c r="Q324" s="1"/>
      <c r="R324" s="1"/>
      <c r="S324" s="1"/>
      <c r="T324" s="1"/>
      <c r="U324" s="1"/>
      <c r="V324" s="1"/>
      <c r="W324" s="1"/>
      <c r="X324" s="1"/>
      <c r="Y324" s="72"/>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c r="BA324" s="1"/>
      <c r="BB324" s="1"/>
      <c r="BC324" s="1"/>
      <c r="BD324" s="1"/>
      <c r="BE324" s="1"/>
      <c r="BF324" s="1"/>
      <c r="BG324" s="1"/>
      <c r="BH324" s="1"/>
      <c r="BI324" s="1"/>
      <c r="BJ324" s="1"/>
      <c r="BK324" s="1"/>
      <c r="BL324" s="1"/>
      <c r="BM324" s="1"/>
      <c r="BN324" s="1"/>
      <c r="BO324" s="1"/>
      <c r="BP324" s="1"/>
      <c r="BQ324" s="1"/>
      <c r="BR324" s="1"/>
      <c r="BS324" s="1"/>
      <c r="BT324" s="1"/>
      <c r="BU324" s="1"/>
      <c r="BV324" s="1"/>
      <c r="BW324" s="1"/>
      <c r="BX324" s="1"/>
      <c r="BY324" s="1"/>
      <c r="BZ324" s="1"/>
      <c r="CA324" s="1"/>
      <c r="CB324" s="1"/>
    </row>
    <row r="325" spans="10:80" ht="15" x14ac:dyDescent="0.25">
      <c r="J325" s="1"/>
      <c r="K325" s="1"/>
      <c r="L325" s="1"/>
      <c r="M325" s="1"/>
      <c r="N325" s="1"/>
      <c r="O325" s="1"/>
      <c r="P325" s="1"/>
      <c r="Q325" s="1"/>
      <c r="R325" s="1"/>
      <c r="S325" s="1"/>
      <c r="T325" s="1"/>
      <c r="U325" s="1"/>
      <c r="V325" s="1"/>
      <c r="W325" s="1"/>
      <c r="X325" s="1"/>
      <c r="Y325" s="72"/>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c r="BA325" s="1"/>
      <c r="BB325" s="1"/>
      <c r="BC325" s="1"/>
      <c r="BD325" s="1"/>
      <c r="BE325" s="1"/>
      <c r="BF325" s="1"/>
      <c r="BG325" s="1"/>
      <c r="BH325" s="1"/>
      <c r="BI325" s="1"/>
      <c r="BJ325" s="1"/>
      <c r="BK325" s="1"/>
      <c r="BL325" s="1"/>
      <c r="BM325" s="1"/>
      <c r="BN325" s="1"/>
      <c r="BO325" s="1"/>
      <c r="BP325" s="1"/>
      <c r="BQ325" s="1"/>
      <c r="BR325" s="1"/>
      <c r="BS325" s="1"/>
      <c r="BT325" s="1"/>
      <c r="BU325" s="1"/>
      <c r="BV325" s="1"/>
      <c r="BW325" s="1"/>
      <c r="BX325" s="1"/>
      <c r="BY325" s="1"/>
      <c r="BZ325" s="1"/>
      <c r="CA325" s="1"/>
      <c r="CB325" s="1"/>
    </row>
    <row r="326" spans="10:80" ht="15" x14ac:dyDescent="0.25">
      <c r="J326" s="1"/>
      <c r="K326" s="1"/>
      <c r="L326" s="1"/>
      <c r="M326" s="1"/>
      <c r="N326" s="1"/>
      <c r="O326" s="1"/>
      <c r="P326" s="1"/>
      <c r="Q326" s="1"/>
      <c r="R326" s="1"/>
      <c r="S326" s="1"/>
      <c r="T326" s="1"/>
      <c r="U326" s="1"/>
      <c r="V326" s="1"/>
      <c r="W326" s="1"/>
      <c r="X326" s="1"/>
      <c r="Y326" s="72"/>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c r="BA326" s="1"/>
      <c r="BB326" s="1"/>
      <c r="BC326" s="1"/>
      <c r="BD326" s="1"/>
      <c r="BE326" s="1"/>
      <c r="BF326" s="1"/>
      <c r="BG326" s="1"/>
      <c r="BH326" s="1"/>
      <c r="BI326" s="1"/>
      <c r="BJ326" s="1"/>
      <c r="BK326" s="1"/>
      <c r="BL326" s="1"/>
      <c r="BM326" s="1"/>
      <c r="BN326" s="1"/>
      <c r="BO326" s="1"/>
      <c r="BP326" s="1"/>
      <c r="BQ326" s="1"/>
      <c r="BR326" s="1"/>
      <c r="BS326" s="1"/>
      <c r="BT326" s="1"/>
      <c r="BU326" s="1"/>
      <c r="BV326" s="1"/>
      <c r="BW326" s="1"/>
      <c r="BX326" s="1"/>
      <c r="BY326" s="1"/>
      <c r="BZ326" s="1"/>
      <c r="CA326" s="1"/>
      <c r="CB326" s="1"/>
    </row>
    <row r="327" spans="10:80" ht="15" x14ac:dyDescent="0.25">
      <c r="J327" s="1"/>
      <c r="K327" s="1"/>
      <c r="L327" s="1"/>
      <c r="M327" s="1"/>
      <c r="N327" s="1"/>
      <c r="O327" s="1"/>
      <c r="P327" s="1"/>
      <c r="Q327" s="1"/>
      <c r="R327" s="1"/>
      <c r="S327" s="1"/>
      <c r="T327" s="1"/>
      <c r="U327" s="1"/>
      <c r="V327" s="1"/>
      <c r="W327" s="1"/>
      <c r="X327" s="1"/>
      <c r="Y327" s="72"/>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1"/>
      <c r="BA327" s="1"/>
      <c r="BB327" s="1"/>
      <c r="BC327" s="1"/>
      <c r="BD327" s="1"/>
      <c r="BE327" s="1"/>
      <c r="BF327" s="1"/>
      <c r="BG327" s="1"/>
      <c r="BH327" s="1"/>
      <c r="BI327" s="1"/>
      <c r="BJ327" s="1"/>
      <c r="BK327" s="1"/>
      <c r="BL327" s="1"/>
      <c r="BM327" s="1"/>
      <c r="BN327" s="1"/>
      <c r="BO327" s="1"/>
      <c r="BP327" s="1"/>
      <c r="BQ327" s="1"/>
      <c r="BR327" s="1"/>
      <c r="BS327" s="1"/>
      <c r="BT327" s="1"/>
      <c r="BU327" s="1"/>
      <c r="BV327" s="1"/>
      <c r="BW327" s="1"/>
      <c r="BX327" s="1"/>
      <c r="BY327" s="1"/>
      <c r="BZ327" s="1"/>
      <c r="CA327" s="1"/>
      <c r="CB327" s="1"/>
    </row>
    <row r="328" spans="10:80" ht="15" x14ac:dyDescent="0.25">
      <c r="J328" s="1"/>
      <c r="K328" s="1"/>
      <c r="L328" s="1"/>
      <c r="M328" s="1"/>
      <c r="N328" s="1"/>
      <c r="O328" s="1"/>
      <c r="P328" s="1"/>
      <c r="Q328" s="1"/>
      <c r="R328" s="1"/>
      <c r="S328" s="1"/>
      <c r="T328" s="1"/>
      <c r="U328" s="1"/>
      <c r="V328" s="1"/>
      <c r="W328" s="1"/>
      <c r="X328" s="1"/>
      <c r="Y328" s="72"/>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1"/>
      <c r="BA328" s="1"/>
      <c r="BB328" s="1"/>
      <c r="BC328" s="1"/>
      <c r="BD328" s="1"/>
      <c r="BE328" s="1"/>
      <c r="BF328" s="1"/>
      <c r="BG328" s="1"/>
      <c r="BH328" s="1"/>
      <c r="BI328" s="1"/>
      <c r="BJ328" s="1"/>
      <c r="BK328" s="1"/>
      <c r="BL328" s="1"/>
      <c r="BM328" s="1"/>
      <c r="BN328" s="1"/>
      <c r="BO328" s="1"/>
      <c r="BP328" s="1"/>
      <c r="BQ328" s="1"/>
      <c r="BR328" s="1"/>
      <c r="BS328" s="1"/>
      <c r="BT328" s="1"/>
      <c r="BU328" s="1"/>
      <c r="BV328" s="1"/>
      <c r="BW328" s="1"/>
      <c r="BX328" s="1"/>
      <c r="BY328" s="1"/>
      <c r="BZ328" s="1"/>
      <c r="CA328" s="1"/>
      <c r="CB328" s="1"/>
    </row>
    <row r="329" spans="10:80" ht="15" x14ac:dyDescent="0.25">
      <c r="J329" s="1"/>
      <c r="K329" s="1"/>
      <c r="L329" s="1"/>
      <c r="M329" s="1"/>
      <c r="N329" s="1"/>
      <c r="O329" s="1"/>
      <c r="P329" s="1"/>
      <c r="Q329" s="1"/>
      <c r="R329" s="1"/>
      <c r="S329" s="1"/>
      <c r="T329" s="1"/>
      <c r="U329" s="1"/>
      <c r="V329" s="1"/>
      <c r="W329" s="1"/>
      <c r="X329" s="1"/>
      <c r="Y329" s="72"/>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c r="BA329" s="1"/>
      <c r="BB329" s="1"/>
      <c r="BC329" s="1"/>
      <c r="BD329" s="1"/>
      <c r="BE329" s="1"/>
      <c r="BF329" s="1"/>
      <c r="BG329" s="1"/>
      <c r="BH329" s="1"/>
      <c r="BI329" s="1"/>
      <c r="BJ329" s="1"/>
      <c r="BK329" s="1"/>
      <c r="BL329" s="1"/>
      <c r="BM329" s="1"/>
      <c r="BN329" s="1"/>
      <c r="BO329" s="1"/>
      <c r="BP329" s="1"/>
      <c r="BQ329" s="1"/>
      <c r="BR329" s="1"/>
      <c r="BS329" s="1"/>
      <c r="BT329" s="1"/>
      <c r="BU329" s="1"/>
      <c r="BV329" s="1"/>
      <c r="BW329" s="1"/>
      <c r="BX329" s="1"/>
      <c r="BY329" s="1"/>
      <c r="BZ329" s="1"/>
      <c r="CA329" s="1"/>
      <c r="CB329" s="1"/>
    </row>
    <row r="330" spans="10:80" ht="15" x14ac:dyDescent="0.25">
      <c r="J330" s="1"/>
      <c r="K330" s="1"/>
      <c r="L330" s="1"/>
      <c r="M330" s="1"/>
      <c r="N330" s="1"/>
      <c r="O330" s="1"/>
      <c r="P330" s="1"/>
      <c r="Q330" s="1"/>
      <c r="R330" s="1"/>
      <c r="S330" s="1"/>
      <c r="T330" s="1"/>
      <c r="U330" s="1"/>
      <c r="V330" s="1"/>
      <c r="W330" s="1"/>
      <c r="X330" s="1"/>
      <c r="Y330" s="72"/>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A330" s="1"/>
      <c r="BB330" s="1"/>
      <c r="BC330" s="1"/>
      <c r="BD330" s="1"/>
      <c r="BE330" s="1"/>
      <c r="BF330" s="1"/>
      <c r="BG330" s="1"/>
      <c r="BH330" s="1"/>
      <c r="BI330" s="1"/>
      <c r="BJ330" s="1"/>
      <c r="BK330" s="1"/>
      <c r="BL330" s="1"/>
      <c r="BM330" s="1"/>
      <c r="BN330" s="1"/>
      <c r="BO330" s="1"/>
      <c r="BP330" s="1"/>
      <c r="BQ330" s="1"/>
      <c r="BR330" s="1"/>
      <c r="BS330" s="1"/>
      <c r="BT330" s="1"/>
      <c r="BU330" s="1"/>
      <c r="BV330" s="1"/>
      <c r="BW330" s="1"/>
      <c r="BX330" s="1"/>
      <c r="BY330" s="1"/>
      <c r="BZ330" s="1"/>
      <c r="CA330" s="1"/>
      <c r="CB330" s="1"/>
    </row>
    <row r="331" spans="10:80" ht="15" x14ac:dyDescent="0.25">
      <c r="J331" s="1"/>
      <c r="K331" s="1"/>
      <c r="L331" s="1"/>
      <c r="M331" s="1"/>
      <c r="N331" s="1"/>
      <c r="O331" s="1"/>
      <c r="P331" s="1"/>
      <c r="Q331" s="1"/>
      <c r="R331" s="1"/>
      <c r="S331" s="1"/>
      <c r="T331" s="1"/>
      <c r="U331" s="1"/>
      <c r="V331" s="1"/>
      <c r="W331" s="1"/>
      <c r="X331" s="1"/>
      <c r="Y331" s="72"/>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c r="BA331" s="1"/>
      <c r="BB331" s="1"/>
      <c r="BC331" s="1"/>
      <c r="BD331" s="1"/>
      <c r="BE331" s="1"/>
      <c r="BF331" s="1"/>
      <c r="BG331" s="1"/>
      <c r="BH331" s="1"/>
      <c r="BI331" s="1"/>
      <c r="BJ331" s="1"/>
      <c r="BK331" s="1"/>
      <c r="BL331" s="1"/>
      <c r="BM331" s="1"/>
      <c r="BN331" s="1"/>
      <c r="BO331" s="1"/>
      <c r="BP331" s="1"/>
      <c r="BQ331" s="1"/>
      <c r="BR331" s="1"/>
      <c r="BS331" s="1"/>
      <c r="BT331" s="1"/>
      <c r="BU331" s="1"/>
      <c r="BV331" s="1"/>
      <c r="BW331" s="1"/>
      <c r="BX331" s="1"/>
      <c r="BY331" s="1"/>
      <c r="BZ331" s="1"/>
      <c r="CA331" s="1"/>
      <c r="CB331" s="1"/>
    </row>
    <row r="332" spans="10:80" ht="15" x14ac:dyDescent="0.25">
      <c r="J332" s="1"/>
      <c r="K332" s="1"/>
      <c r="L332" s="1"/>
      <c r="M332" s="1"/>
      <c r="N332" s="1"/>
      <c r="O332" s="1"/>
      <c r="P332" s="1"/>
      <c r="Q332" s="1"/>
      <c r="R332" s="1"/>
      <c r="S332" s="1"/>
      <c r="T332" s="1"/>
      <c r="U332" s="1"/>
      <c r="V332" s="1"/>
      <c r="W332" s="1"/>
      <c r="X332" s="1"/>
      <c r="Y332" s="72"/>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c r="BD332" s="1"/>
      <c r="BE332" s="1"/>
      <c r="BF332" s="1"/>
      <c r="BG332" s="1"/>
      <c r="BH332" s="1"/>
      <c r="BI332" s="1"/>
      <c r="BJ332" s="1"/>
      <c r="BK332" s="1"/>
      <c r="BL332" s="1"/>
      <c r="BM332" s="1"/>
      <c r="BN332" s="1"/>
      <c r="BO332" s="1"/>
      <c r="BP332" s="1"/>
      <c r="BQ332" s="1"/>
      <c r="BR332" s="1"/>
      <c r="BS332" s="1"/>
      <c r="BT332" s="1"/>
      <c r="BU332" s="1"/>
      <c r="BV332" s="1"/>
      <c r="BW332" s="1"/>
      <c r="BX332" s="1"/>
      <c r="BY332" s="1"/>
      <c r="BZ332" s="1"/>
      <c r="CA332" s="1"/>
      <c r="CB332" s="1"/>
    </row>
    <row r="333" spans="10:80" ht="15" x14ac:dyDescent="0.25">
      <c r="J333" s="1"/>
      <c r="K333" s="1"/>
      <c r="L333" s="1"/>
      <c r="M333" s="1"/>
      <c r="N333" s="1"/>
      <c r="O333" s="1"/>
      <c r="P333" s="1"/>
      <c r="Q333" s="1"/>
      <c r="R333" s="1"/>
      <c r="S333" s="1"/>
      <c r="T333" s="1"/>
      <c r="U333" s="1"/>
      <c r="V333" s="1"/>
      <c r="W333" s="1"/>
      <c r="X333" s="1"/>
      <c r="Y333" s="72"/>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c r="BB333" s="1"/>
      <c r="BC333" s="1"/>
      <c r="BD333" s="1"/>
      <c r="BE333" s="1"/>
      <c r="BF333" s="1"/>
      <c r="BG333" s="1"/>
      <c r="BH333" s="1"/>
      <c r="BI333" s="1"/>
      <c r="BJ333" s="1"/>
      <c r="BK333" s="1"/>
      <c r="BL333" s="1"/>
      <c r="BM333" s="1"/>
      <c r="BN333" s="1"/>
      <c r="BO333" s="1"/>
      <c r="BP333" s="1"/>
      <c r="BQ333" s="1"/>
      <c r="BR333" s="1"/>
      <c r="BS333" s="1"/>
      <c r="BT333" s="1"/>
      <c r="BU333" s="1"/>
      <c r="BV333" s="1"/>
      <c r="BW333" s="1"/>
      <c r="BX333" s="1"/>
      <c r="BY333" s="1"/>
      <c r="BZ333" s="1"/>
      <c r="CA333" s="1"/>
      <c r="CB333" s="1"/>
    </row>
    <row r="334" spans="10:80" ht="15" x14ac:dyDescent="0.25">
      <c r="J334" s="1"/>
      <c r="K334" s="1"/>
      <c r="L334" s="1"/>
      <c r="M334" s="1"/>
      <c r="N334" s="1"/>
      <c r="O334" s="1"/>
      <c r="P334" s="1"/>
      <c r="Q334" s="1"/>
      <c r="R334" s="1"/>
      <c r="S334" s="1"/>
      <c r="T334" s="1"/>
      <c r="U334" s="1"/>
      <c r="V334" s="1"/>
      <c r="W334" s="1"/>
      <c r="X334" s="1"/>
      <c r="Y334" s="72"/>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c r="BA334" s="1"/>
      <c r="BB334" s="1"/>
      <c r="BC334" s="1"/>
      <c r="BD334" s="1"/>
      <c r="BE334" s="1"/>
      <c r="BF334" s="1"/>
      <c r="BG334" s="1"/>
      <c r="BH334" s="1"/>
      <c r="BI334" s="1"/>
      <c r="BJ334" s="1"/>
      <c r="BK334" s="1"/>
      <c r="BL334" s="1"/>
      <c r="BM334" s="1"/>
      <c r="BN334" s="1"/>
      <c r="BO334" s="1"/>
      <c r="BP334" s="1"/>
      <c r="BQ334" s="1"/>
      <c r="BR334" s="1"/>
      <c r="BS334" s="1"/>
      <c r="BT334" s="1"/>
      <c r="BU334" s="1"/>
      <c r="BV334" s="1"/>
      <c r="BW334" s="1"/>
      <c r="BX334" s="1"/>
      <c r="BY334" s="1"/>
      <c r="BZ334" s="1"/>
      <c r="CA334" s="1"/>
      <c r="CB334" s="1"/>
    </row>
    <row r="335" spans="10:80" ht="15" x14ac:dyDescent="0.25">
      <c r="J335" s="1"/>
      <c r="K335" s="1"/>
      <c r="L335" s="1"/>
      <c r="M335" s="1"/>
      <c r="N335" s="1"/>
      <c r="O335" s="1"/>
      <c r="P335" s="1"/>
      <c r="Q335" s="1"/>
      <c r="R335" s="1"/>
      <c r="S335" s="1"/>
      <c r="T335" s="1"/>
      <c r="U335" s="1"/>
      <c r="V335" s="1"/>
      <c r="W335" s="1"/>
      <c r="X335" s="1"/>
      <c r="Y335" s="72"/>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c r="BB335" s="1"/>
      <c r="BC335" s="1"/>
      <c r="BD335" s="1"/>
      <c r="BE335" s="1"/>
      <c r="BF335" s="1"/>
      <c r="BG335" s="1"/>
      <c r="BH335" s="1"/>
      <c r="BI335" s="1"/>
      <c r="BJ335" s="1"/>
      <c r="BK335" s="1"/>
      <c r="BL335" s="1"/>
      <c r="BM335" s="1"/>
      <c r="BN335" s="1"/>
      <c r="BO335" s="1"/>
      <c r="BP335" s="1"/>
      <c r="BQ335" s="1"/>
      <c r="BR335" s="1"/>
      <c r="BS335" s="1"/>
      <c r="BT335" s="1"/>
      <c r="BU335" s="1"/>
      <c r="BV335" s="1"/>
      <c r="BW335" s="1"/>
      <c r="BX335" s="1"/>
      <c r="BY335" s="1"/>
      <c r="BZ335" s="1"/>
      <c r="CA335" s="1"/>
      <c r="CB335" s="1"/>
    </row>
    <row r="336" spans="10:80" ht="15" x14ac:dyDescent="0.25">
      <c r="J336" s="1"/>
      <c r="K336" s="1"/>
      <c r="L336" s="1"/>
      <c r="M336" s="1"/>
      <c r="N336" s="1"/>
      <c r="O336" s="1"/>
      <c r="P336" s="1"/>
      <c r="Q336" s="1"/>
      <c r="R336" s="1"/>
      <c r="S336" s="1"/>
      <c r="T336" s="1"/>
      <c r="U336" s="1"/>
      <c r="V336" s="1"/>
      <c r="W336" s="1"/>
      <c r="X336" s="1"/>
      <c r="Y336" s="72"/>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A336" s="1"/>
      <c r="BB336" s="1"/>
      <c r="BC336" s="1"/>
      <c r="BD336" s="1"/>
      <c r="BE336" s="1"/>
      <c r="BF336" s="1"/>
      <c r="BG336" s="1"/>
      <c r="BH336" s="1"/>
      <c r="BI336" s="1"/>
      <c r="BJ336" s="1"/>
      <c r="BK336" s="1"/>
      <c r="BL336" s="1"/>
      <c r="BM336" s="1"/>
      <c r="BN336" s="1"/>
      <c r="BO336" s="1"/>
      <c r="BP336" s="1"/>
      <c r="BQ336" s="1"/>
      <c r="BR336" s="1"/>
      <c r="BS336" s="1"/>
      <c r="BT336" s="1"/>
      <c r="BU336" s="1"/>
      <c r="BV336" s="1"/>
      <c r="BW336" s="1"/>
      <c r="BX336" s="1"/>
      <c r="BY336" s="1"/>
      <c r="BZ336" s="1"/>
      <c r="CA336" s="1"/>
      <c r="CB336" s="1"/>
    </row>
    <row r="337" spans="10:80" ht="15" x14ac:dyDescent="0.25">
      <c r="J337" s="1"/>
      <c r="K337" s="1"/>
      <c r="L337" s="1"/>
      <c r="M337" s="1"/>
      <c r="N337" s="1"/>
      <c r="O337" s="1"/>
      <c r="P337" s="1"/>
      <c r="Q337" s="1"/>
      <c r="R337" s="1"/>
      <c r="S337" s="1"/>
      <c r="T337" s="1"/>
      <c r="U337" s="1"/>
      <c r="V337" s="1"/>
      <c r="W337" s="1"/>
      <c r="X337" s="1"/>
      <c r="Y337" s="72"/>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c r="BB337" s="1"/>
      <c r="BC337" s="1"/>
      <c r="BD337" s="1"/>
      <c r="BE337" s="1"/>
      <c r="BF337" s="1"/>
      <c r="BG337" s="1"/>
      <c r="BH337" s="1"/>
      <c r="BI337" s="1"/>
      <c r="BJ337" s="1"/>
      <c r="BK337" s="1"/>
      <c r="BL337" s="1"/>
      <c r="BM337" s="1"/>
      <c r="BN337" s="1"/>
      <c r="BO337" s="1"/>
      <c r="BP337" s="1"/>
      <c r="BQ337" s="1"/>
      <c r="BR337" s="1"/>
      <c r="BS337" s="1"/>
      <c r="BT337" s="1"/>
      <c r="BU337" s="1"/>
      <c r="BV337" s="1"/>
      <c r="BW337" s="1"/>
      <c r="BX337" s="1"/>
      <c r="BY337" s="1"/>
      <c r="BZ337" s="1"/>
      <c r="CA337" s="1"/>
      <c r="CB337" s="1"/>
    </row>
    <row r="338" spans="10:80" ht="15" x14ac:dyDescent="0.25">
      <c r="J338" s="1"/>
      <c r="K338" s="1"/>
      <c r="L338" s="1"/>
      <c r="M338" s="1"/>
      <c r="N338" s="1"/>
      <c r="O338" s="1"/>
      <c r="P338" s="1"/>
      <c r="Q338" s="1"/>
      <c r="R338" s="1"/>
      <c r="S338" s="1"/>
      <c r="T338" s="1"/>
      <c r="U338" s="1"/>
      <c r="V338" s="1"/>
      <c r="W338" s="1"/>
      <c r="X338" s="1"/>
      <c r="Y338" s="72"/>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c r="BA338" s="1"/>
      <c r="BB338" s="1"/>
      <c r="BC338" s="1"/>
      <c r="BD338" s="1"/>
      <c r="BE338" s="1"/>
      <c r="BF338" s="1"/>
      <c r="BG338" s="1"/>
      <c r="BH338" s="1"/>
      <c r="BI338" s="1"/>
      <c r="BJ338" s="1"/>
      <c r="BK338" s="1"/>
      <c r="BL338" s="1"/>
      <c r="BM338" s="1"/>
      <c r="BN338" s="1"/>
      <c r="BO338" s="1"/>
      <c r="BP338" s="1"/>
      <c r="BQ338" s="1"/>
      <c r="BR338" s="1"/>
      <c r="BS338" s="1"/>
      <c r="BT338" s="1"/>
      <c r="BU338" s="1"/>
      <c r="BV338" s="1"/>
      <c r="BW338" s="1"/>
      <c r="BX338" s="1"/>
      <c r="BY338" s="1"/>
      <c r="BZ338" s="1"/>
      <c r="CA338" s="1"/>
      <c r="CB338" s="1"/>
    </row>
    <row r="339" spans="10:80" ht="15" x14ac:dyDescent="0.25">
      <c r="J339" s="1"/>
      <c r="K339" s="1"/>
      <c r="L339" s="1"/>
      <c r="M339" s="1"/>
      <c r="N339" s="1"/>
      <c r="O339" s="1"/>
      <c r="P339" s="1"/>
      <c r="Q339" s="1"/>
      <c r="R339" s="1"/>
      <c r="S339" s="1"/>
      <c r="T339" s="1"/>
      <c r="U339" s="1"/>
      <c r="V339" s="1"/>
      <c r="W339" s="1"/>
      <c r="X339" s="1"/>
      <c r="Y339" s="72"/>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c r="BA339" s="1"/>
      <c r="BB339" s="1"/>
      <c r="BC339" s="1"/>
      <c r="BD339" s="1"/>
      <c r="BE339" s="1"/>
      <c r="BF339" s="1"/>
      <c r="BG339" s="1"/>
      <c r="BH339" s="1"/>
      <c r="BI339" s="1"/>
      <c r="BJ339" s="1"/>
      <c r="BK339" s="1"/>
      <c r="BL339" s="1"/>
      <c r="BM339" s="1"/>
      <c r="BN339" s="1"/>
      <c r="BO339" s="1"/>
      <c r="BP339" s="1"/>
      <c r="BQ339" s="1"/>
      <c r="BR339" s="1"/>
      <c r="BS339" s="1"/>
      <c r="BT339" s="1"/>
      <c r="BU339" s="1"/>
      <c r="BV339" s="1"/>
      <c r="BW339" s="1"/>
      <c r="BX339" s="1"/>
      <c r="BY339" s="1"/>
      <c r="BZ339" s="1"/>
      <c r="CA339" s="1"/>
      <c r="CB339" s="1"/>
    </row>
    <row r="340" spans="10:80" ht="15" x14ac:dyDescent="0.25">
      <c r="J340" s="1"/>
      <c r="K340" s="1"/>
      <c r="L340" s="1"/>
      <c r="M340" s="1"/>
      <c r="N340" s="1"/>
      <c r="O340" s="1"/>
      <c r="P340" s="1"/>
      <c r="Q340" s="1"/>
      <c r="R340" s="1"/>
      <c r="S340" s="1"/>
      <c r="T340" s="1"/>
      <c r="U340" s="1"/>
      <c r="V340" s="1"/>
      <c r="W340" s="1"/>
      <c r="X340" s="1"/>
      <c r="Y340" s="72"/>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c r="BA340" s="1"/>
      <c r="BB340" s="1"/>
      <c r="BC340" s="1"/>
      <c r="BD340" s="1"/>
      <c r="BE340" s="1"/>
      <c r="BF340" s="1"/>
      <c r="BG340" s="1"/>
      <c r="BH340" s="1"/>
      <c r="BI340" s="1"/>
      <c r="BJ340" s="1"/>
      <c r="BK340" s="1"/>
      <c r="BL340" s="1"/>
      <c r="BM340" s="1"/>
      <c r="BN340" s="1"/>
      <c r="BO340" s="1"/>
      <c r="BP340" s="1"/>
      <c r="BQ340" s="1"/>
      <c r="BR340" s="1"/>
      <c r="BS340" s="1"/>
      <c r="BT340" s="1"/>
      <c r="BU340" s="1"/>
      <c r="BV340" s="1"/>
      <c r="BW340" s="1"/>
      <c r="BX340" s="1"/>
      <c r="BY340" s="1"/>
      <c r="BZ340" s="1"/>
      <c r="CA340" s="1"/>
      <c r="CB340" s="1"/>
    </row>
    <row r="341" spans="10:80" ht="15" x14ac:dyDescent="0.25">
      <c r="J341" s="1"/>
      <c r="K341" s="1"/>
      <c r="L341" s="1"/>
      <c r="M341" s="1"/>
      <c r="N341" s="1"/>
      <c r="O341" s="1"/>
      <c r="P341" s="1"/>
      <c r="Q341" s="1"/>
      <c r="R341" s="1"/>
      <c r="S341" s="1"/>
      <c r="T341" s="1"/>
      <c r="U341" s="1"/>
      <c r="V341" s="1"/>
      <c r="W341" s="1"/>
      <c r="X341" s="1"/>
      <c r="Y341" s="72"/>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c r="BA341" s="1"/>
      <c r="BB341" s="1"/>
      <c r="BC341" s="1"/>
      <c r="BD341" s="1"/>
      <c r="BE341" s="1"/>
      <c r="BF341" s="1"/>
      <c r="BG341" s="1"/>
      <c r="BH341" s="1"/>
      <c r="BI341" s="1"/>
      <c r="BJ341" s="1"/>
      <c r="BK341" s="1"/>
      <c r="BL341" s="1"/>
      <c r="BM341" s="1"/>
      <c r="BN341" s="1"/>
      <c r="BO341" s="1"/>
      <c r="BP341" s="1"/>
      <c r="BQ341" s="1"/>
      <c r="BR341" s="1"/>
      <c r="BS341" s="1"/>
      <c r="BT341" s="1"/>
      <c r="BU341" s="1"/>
      <c r="BV341" s="1"/>
      <c r="BW341" s="1"/>
      <c r="BX341" s="1"/>
      <c r="BY341" s="1"/>
      <c r="BZ341" s="1"/>
      <c r="CA341" s="1"/>
      <c r="CB341" s="1"/>
    </row>
    <row r="342" spans="10:80" ht="15" x14ac:dyDescent="0.25">
      <c r="J342" s="1"/>
      <c r="K342" s="1"/>
      <c r="L342" s="1"/>
      <c r="M342" s="1"/>
      <c r="N342" s="1"/>
      <c r="O342" s="1"/>
      <c r="P342" s="1"/>
      <c r="Q342" s="1"/>
      <c r="R342" s="1"/>
      <c r="S342" s="1"/>
      <c r="T342" s="1"/>
      <c r="U342" s="1"/>
      <c r="V342" s="1"/>
      <c r="W342" s="1"/>
      <c r="X342" s="1"/>
      <c r="Y342" s="72"/>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c r="BA342" s="1"/>
      <c r="BB342" s="1"/>
      <c r="BC342" s="1"/>
      <c r="BD342" s="1"/>
      <c r="BE342" s="1"/>
      <c r="BF342" s="1"/>
      <c r="BG342" s="1"/>
      <c r="BH342" s="1"/>
      <c r="BI342" s="1"/>
      <c r="BJ342" s="1"/>
      <c r="BK342" s="1"/>
      <c r="BL342" s="1"/>
      <c r="BM342" s="1"/>
      <c r="BN342" s="1"/>
      <c r="BO342" s="1"/>
      <c r="BP342" s="1"/>
      <c r="BQ342" s="1"/>
      <c r="BR342" s="1"/>
      <c r="BS342" s="1"/>
      <c r="BT342" s="1"/>
      <c r="BU342" s="1"/>
      <c r="BV342" s="1"/>
      <c r="BW342" s="1"/>
      <c r="BX342" s="1"/>
      <c r="BY342" s="1"/>
      <c r="BZ342" s="1"/>
      <c r="CA342" s="1"/>
      <c r="CB342" s="1"/>
    </row>
    <row r="343" spans="10:80" ht="15" x14ac:dyDescent="0.25">
      <c r="J343" s="1"/>
      <c r="K343" s="1"/>
      <c r="L343" s="1"/>
      <c r="M343" s="1"/>
      <c r="N343" s="1"/>
      <c r="O343" s="1"/>
      <c r="P343" s="1"/>
      <c r="Q343" s="1"/>
      <c r="R343" s="1"/>
      <c r="S343" s="1"/>
      <c r="T343" s="1"/>
      <c r="U343" s="1"/>
      <c r="V343" s="1"/>
      <c r="W343" s="1"/>
      <c r="X343" s="1"/>
      <c r="Y343" s="72"/>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c r="BB343" s="1"/>
      <c r="BC343" s="1"/>
      <c r="BD343" s="1"/>
      <c r="BE343" s="1"/>
      <c r="BF343" s="1"/>
      <c r="BG343" s="1"/>
      <c r="BH343" s="1"/>
      <c r="BI343" s="1"/>
      <c r="BJ343" s="1"/>
      <c r="BK343" s="1"/>
      <c r="BL343" s="1"/>
      <c r="BM343" s="1"/>
      <c r="BN343" s="1"/>
      <c r="BO343" s="1"/>
      <c r="BP343" s="1"/>
      <c r="BQ343" s="1"/>
      <c r="BR343" s="1"/>
      <c r="BS343" s="1"/>
      <c r="BT343" s="1"/>
      <c r="BU343" s="1"/>
      <c r="BV343" s="1"/>
      <c r="BW343" s="1"/>
      <c r="BX343" s="1"/>
      <c r="BY343" s="1"/>
      <c r="BZ343" s="1"/>
      <c r="CA343" s="1"/>
      <c r="CB343" s="1"/>
    </row>
    <row r="344" spans="10:80" ht="15" x14ac:dyDescent="0.25">
      <c r="J344" s="1"/>
      <c r="K344" s="1"/>
      <c r="L344" s="1"/>
      <c r="M344" s="1"/>
      <c r="N344" s="1"/>
      <c r="O344" s="1"/>
      <c r="P344" s="1"/>
      <c r="Q344" s="1"/>
      <c r="R344" s="1"/>
      <c r="S344" s="1"/>
      <c r="T344" s="1"/>
      <c r="U344" s="1"/>
      <c r="V344" s="1"/>
      <c r="W344" s="1"/>
      <c r="X344" s="1"/>
      <c r="Y344" s="72"/>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c r="BA344" s="1"/>
      <c r="BB344" s="1"/>
      <c r="BC344" s="1"/>
      <c r="BD344" s="1"/>
      <c r="BE344" s="1"/>
      <c r="BF344" s="1"/>
      <c r="BG344" s="1"/>
      <c r="BH344" s="1"/>
      <c r="BI344" s="1"/>
      <c r="BJ344" s="1"/>
      <c r="BK344" s="1"/>
      <c r="BL344" s="1"/>
      <c r="BM344" s="1"/>
      <c r="BN344" s="1"/>
      <c r="BO344" s="1"/>
      <c r="BP344" s="1"/>
      <c r="BQ344" s="1"/>
      <c r="BR344" s="1"/>
      <c r="BS344" s="1"/>
      <c r="BT344" s="1"/>
      <c r="BU344" s="1"/>
      <c r="BV344" s="1"/>
      <c r="BW344" s="1"/>
      <c r="BX344" s="1"/>
      <c r="BY344" s="1"/>
      <c r="BZ344" s="1"/>
      <c r="CA344" s="1"/>
      <c r="CB344" s="1"/>
    </row>
    <row r="345" spans="10:80" ht="15" x14ac:dyDescent="0.25">
      <c r="Y345" s="12"/>
    </row>
    <row r="346" spans="10:80" ht="15" x14ac:dyDescent="0.25">
      <c r="Y346" s="12"/>
    </row>
    <row r="347" spans="10:80" ht="15" x14ac:dyDescent="0.25">
      <c r="Y347" s="12"/>
    </row>
    <row r="348" spans="10:80" ht="15" x14ac:dyDescent="0.25">
      <c r="Y348" s="12"/>
    </row>
    <row r="349" spans="10:80" ht="15" x14ac:dyDescent="0.25">
      <c r="Y349" s="12"/>
    </row>
    <row r="350" spans="10:80" ht="15" x14ac:dyDescent="0.25">
      <c r="Y350" s="12"/>
    </row>
    <row r="351" spans="10:80" ht="15" x14ac:dyDescent="0.25">
      <c r="Y351" s="12"/>
    </row>
    <row r="352" spans="10:80" ht="15" x14ac:dyDescent="0.25">
      <c r="Y352" s="12"/>
    </row>
  </sheetData>
  <sheetProtection password="DC0B" sheet="1" objects="1" scenarios="1" formatRows="0"/>
  <mergeCells count="309">
    <mergeCell ref="X70:X74"/>
    <mergeCell ref="R70:R74"/>
    <mergeCell ref="S70:S74"/>
    <mergeCell ref="T70:T74"/>
    <mergeCell ref="U70:U74"/>
    <mergeCell ref="V70:V74"/>
    <mergeCell ref="W70:W74"/>
    <mergeCell ref="L70:L74"/>
    <mergeCell ref="M70:M74"/>
    <mergeCell ref="N70:N74"/>
    <mergeCell ref="O70:O74"/>
    <mergeCell ref="P70:P74"/>
    <mergeCell ref="Q70:Q74"/>
    <mergeCell ref="X65:X69"/>
    <mergeCell ref="A70:A74"/>
    <mergeCell ref="B70:B74"/>
    <mergeCell ref="C70:C74"/>
    <mergeCell ref="D70:D74"/>
    <mergeCell ref="E70:E74"/>
    <mergeCell ref="G70:G74"/>
    <mergeCell ref="H70:H74"/>
    <mergeCell ref="I70:I74"/>
    <mergeCell ref="J70:J74"/>
    <mergeCell ref="R65:R69"/>
    <mergeCell ref="S65:S69"/>
    <mergeCell ref="T65:T69"/>
    <mergeCell ref="U65:U69"/>
    <mergeCell ref="V65:V69"/>
    <mergeCell ref="W65:W69"/>
    <mergeCell ref="L65:L69"/>
    <mergeCell ref="M65:M69"/>
    <mergeCell ref="N65:N69"/>
    <mergeCell ref="O65:O69"/>
    <mergeCell ref="P65:P69"/>
    <mergeCell ref="Q65:Q69"/>
    <mergeCell ref="X60:X64"/>
    <mergeCell ref="A65:A69"/>
    <mergeCell ref="B65:B69"/>
    <mergeCell ref="C65:C69"/>
    <mergeCell ref="D65:D69"/>
    <mergeCell ref="E65:E69"/>
    <mergeCell ref="G65:G69"/>
    <mergeCell ref="H65:H69"/>
    <mergeCell ref="I65:I69"/>
    <mergeCell ref="J65:J69"/>
    <mergeCell ref="R60:R64"/>
    <mergeCell ref="S60:S64"/>
    <mergeCell ref="T60:T64"/>
    <mergeCell ref="U60:U64"/>
    <mergeCell ref="V60:V64"/>
    <mergeCell ref="W60:W64"/>
    <mergeCell ref="L60:L64"/>
    <mergeCell ref="M60:M64"/>
    <mergeCell ref="N60:N64"/>
    <mergeCell ref="O60:O64"/>
    <mergeCell ref="P60:P64"/>
    <mergeCell ref="Q60:Q64"/>
    <mergeCell ref="X55:X59"/>
    <mergeCell ref="A60:A64"/>
    <mergeCell ref="B60:B64"/>
    <mergeCell ref="C60:C64"/>
    <mergeCell ref="D60:D64"/>
    <mergeCell ref="E60:E64"/>
    <mergeCell ref="G60:G64"/>
    <mergeCell ref="H60:H64"/>
    <mergeCell ref="I60:I64"/>
    <mergeCell ref="J60:J64"/>
    <mergeCell ref="R55:R59"/>
    <mergeCell ref="S55:S59"/>
    <mergeCell ref="T55:T59"/>
    <mergeCell ref="U55:U59"/>
    <mergeCell ref="V55:V59"/>
    <mergeCell ref="W55:W59"/>
    <mergeCell ref="L55:L59"/>
    <mergeCell ref="M55:M59"/>
    <mergeCell ref="N55:N59"/>
    <mergeCell ref="O55:O59"/>
    <mergeCell ref="P55:P59"/>
    <mergeCell ref="Q55:Q59"/>
    <mergeCell ref="X50:X54"/>
    <mergeCell ref="A55:A59"/>
    <mergeCell ref="B55:B59"/>
    <mergeCell ref="C55:C59"/>
    <mergeCell ref="D55:D59"/>
    <mergeCell ref="E55:E59"/>
    <mergeCell ref="G55:G59"/>
    <mergeCell ref="H55:H59"/>
    <mergeCell ref="I55:I59"/>
    <mergeCell ref="J55:J59"/>
    <mergeCell ref="R50:R54"/>
    <mergeCell ref="S50:S54"/>
    <mergeCell ref="T50:T54"/>
    <mergeCell ref="U50:U54"/>
    <mergeCell ref="V50:V54"/>
    <mergeCell ref="W50:W54"/>
    <mergeCell ref="L50:L54"/>
    <mergeCell ref="M50:M54"/>
    <mergeCell ref="N50:N54"/>
    <mergeCell ref="O50:O54"/>
    <mergeCell ref="P50:P54"/>
    <mergeCell ref="Q50:Q54"/>
    <mergeCell ref="X45:X49"/>
    <mergeCell ref="A50:A54"/>
    <mergeCell ref="B50:B54"/>
    <mergeCell ref="C50:C54"/>
    <mergeCell ref="D50:D54"/>
    <mergeCell ref="E50:E54"/>
    <mergeCell ref="G50:G54"/>
    <mergeCell ref="H50:H54"/>
    <mergeCell ref="I50:I54"/>
    <mergeCell ref="J50:J54"/>
    <mergeCell ref="R45:R49"/>
    <mergeCell ref="S45:S49"/>
    <mergeCell ref="T45:T49"/>
    <mergeCell ref="U45:U49"/>
    <mergeCell ref="V45:V49"/>
    <mergeCell ref="W45:W49"/>
    <mergeCell ref="L45:L49"/>
    <mergeCell ref="M45:M49"/>
    <mergeCell ref="N45:N49"/>
    <mergeCell ref="O45:O49"/>
    <mergeCell ref="P45:P49"/>
    <mergeCell ref="Q45:Q49"/>
    <mergeCell ref="X40:X44"/>
    <mergeCell ref="A45:A49"/>
    <mergeCell ref="B45:B49"/>
    <mergeCell ref="C45:C49"/>
    <mergeCell ref="D45:D49"/>
    <mergeCell ref="E45:E49"/>
    <mergeCell ref="G45:G49"/>
    <mergeCell ref="H45:H49"/>
    <mergeCell ref="I45:I49"/>
    <mergeCell ref="J45:J49"/>
    <mergeCell ref="R40:R44"/>
    <mergeCell ref="S40:S44"/>
    <mergeCell ref="T40:T44"/>
    <mergeCell ref="U40:U44"/>
    <mergeCell ref="V40:V44"/>
    <mergeCell ref="W40:W44"/>
    <mergeCell ref="L40:L44"/>
    <mergeCell ref="M40:M44"/>
    <mergeCell ref="N40:N44"/>
    <mergeCell ref="O40:O44"/>
    <mergeCell ref="P40:P44"/>
    <mergeCell ref="Q40:Q44"/>
    <mergeCell ref="X35:X39"/>
    <mergeCell ref="A40:A44"/>
    <mergeCell ref="B40:B44"/>
    <mergeCell ref="C40:C44"/>
    <mergeCell ref="D40:D44"/>
    <mergeCell ref="E40:E44"/>
    <mergeCell ref="G40:G44"/>
    <mergeCell ref="H40:H44"/>
    <mergeCell ref="I40:I44"/>
    <mergeCell ref="J40:J44"/>
    <mergeCell ref="R35:R39"/>
    <mergeCell ref="S35:S39"/>
    <mergeCell ref="T35:T39"/>
    <mergeCell ref="U35:U39"/>
    <mergeCell ref="V35:V39"/>
    <mergeCell ref="W35:W39"/>
    <mergeCell ref="L35:L39"/>
    <mergeCell ref="M35:M39"/>
    <mergeCell ref="N35:N39"/>
    <mergeCell ref="O35:O39"/>
    <mergeCell ref="P35:P39"/>
    <mergeCell ref="Q35:Q39"/>
    <mergeCell ref="X30:X34"/>
    <mergeCell ref="A35:A39"/>
    <mergeCell ref="B35:B39"/>
    <mergeCell ref="C35:C39"/>
    <mergeCell ref="D35:D39"/>
    <mergeCell ref="E35:E39"/>
    <mergeCell ref="G35:G39"/>
    <mergeCell ref="H35:H39"/>
    <mergeCell ref="I35:I39"/>
    <mergeCell ref="J35:J39"/>
    <mergeCell ref="R30:R34"/>
    <mergeCell ref="S30:S34"/>
    <mergeCell ref="T30:T34"/>
    <mergeCell ref="U30:U34"/>
    <mergeCell ref="V30:V34"/>
    <mergeCell ref="W30:W34"/>
    <mergeCell ref="L30:L34"/>
    <mergeCell ref="M30:M34"/>
    <mergeCell ref="N30:N34"/>
    <mergeCell ref="O30:O34"/>
    <mergeCell ref="P30:P34"/>
    <mergeCell ref="Q30:Q34"/>
    <mergeCell ref="X25:X29"/>
    <mergeCell ref="A30:A34"/>
    <mergeCell ref="B30:B34"/>
    <mergeCell ref="C30:C34"/>
    <mergeCell ref="D30:D34"/>
    <mergeCell ref="E30:E34"/>
    <mergeCell ref="G30:G34"/>
    <mergeCell ref="H30:H34"/>
    <mergeCell ref="I30:I34"/>
    <mergeCell ref="J30:J34"/>
    <mergeCell ref="R25:R29"/>
    <mergeCell ref="S25:S29"/>
    <mergeCell ref="T25:T29"/>
    <mergeCell ref="U25:U29"/>
    <mergeCell ref="V25:V29"/>
    <mergeCell ref="W25:W29"/>
    <mergeCell ref="L25:L29"/>
    <mergeCell ref="M25:M29"/>
    <mergeCell ref="N25:N29"/>
    <mergeCell ref="O25:O29"/>
    <mergeCell ref="P25:P29"/>
    <mergeCell ref="Q25:Q29"/>
    <mergeCell ref="X20:X24"/>
    <mergeCell ref="A25:A29"/>
    <mergeCell ref="B25:B29"/>
    <mergeCell ref="C25:C29"/>
    <mergeCell ref="D25:D29"/>
    <mergeCell ref="E25:E29"/>
    <mergeCell ref="G25:G29"/>
    <mergeCell ref="H25:H29"/>
    <mergeCell ref="I25:I29"/>
    <mergeCell ref="J25:J29"/>
    <mergeCell ref="R20:R24"/>
    <mergeCell ref="S20:S24"/>
    <mergeCell ref="T20:T24"/>
    <mergeCell ref="U20:U24"/>
    <mergeCell ref="V20:V24"/>
    <mergeCell ref="W20:W24"/>
    <mergeCell ref="L20:L24"/>
    <mergeCell ref="M20:M24"/>
    <mergeCell ref="N20:N24"/>
    <mergeCell ref="O20:O24"/>
    <mergeCell ref="P20:P24"/>
    <mergeCell ref="Q20:Q24"/>
    <mergeCell ref="X15:X19"/>
    <mergeCell ref="A20:A24"/>
    <mergeCell ref="B20:B24"/>
    <mergeCell ref="C20:C24"/>
    <mergeCell ref="D20:D24"/>
    <mergeCell ref="E20:E24"/>
    <mergeCell ref="G20:G24"/>
    <mergeCell ref="H20:H24"/>
    <mergeCell ref="I20:I24"/>
    <mergeCell ref="J20:J24"/>
    <mergeCell ref="R15:R19"/>
    <mergeCell ref="S15:S19"/>
    <mergeCell ref="T15:T19"/>
    <mergeCell ref="U15:U19"/>
    <mergeCell ref="V15:V19"/>
    <mergeCell ref="W15:W19"/>
    <mergeCell ref="L15:L19"/>
    <mergeCell ref="M15:M19"/>
    <mergeCell ref="N15:N19"/>
    <mergeCell ref="O15:O19"/>
    <mergeCell ref="P15:P19"/>
    <mergeCell ref="Q15:Q19"/>
    <mergeCell ref="X10:X14"/>
    <mergeCell ref="A15:A19"/>
    <mergeCell ref="B15:B19"/>
    <mergeCell ref="C15:C19"/>
    <mergeCell ref="D15:D19"/>
    <mergeCell ref="E15:E19"/>
    <mergeCell ref="G15:G19"/>
    <mergeCell ref="H15:H19"/>
    <mergeCell ref="I15:I19"/>
    <mergeCell ref="J15:J19"/>
    <mergeCell ref="R10:R14"/>
    <mergeCell ref="S10:S14"/>
    <mergeCell ref="T10:T14"/>
    <mergeCell ref="U10:U14"/>
    <mergeCell ref="V10:V14"/>
    <mergeCell ref="W10:W14"/>
    <mergeCell ref="L10:L14"/>
    <mergeCell ref="M10:M14"/>
    <mergeCell ref="N10:N14"/>
    <mergeCell ref="O10:O14"/>
    <mergeCell ref="P10:P14"/>
    <mergeCell ref="Q10:Q14"/>
    <mergeCell ref="X5:X9"/>
    <mergeCell ref="A10:A14"/>
    <mergeCell ref="B10:B14"/>
    <mergeCell ref="C10:C14"/>
    <mergeCell ref="D10:D14"/>
    <mergeCell ref="E10:E14"/>
    <mergeCell ref="G10:G14"/>
    <mergeCell ref="H10:H14"/>
    <mergeCell ref="I10:I14"/>
    <mergeCell ref="J10:J14"/>
    <mergeCell ref="R5:R9"/>
    <mergeCell ref="S5:S9"/>
    <mergeCell ref="T5:T9"/>
    <mergeCell ref="U5:U9"/>
    <mergeCell ref="V5:V9"/>
    <mergeCell ref="W5:W9"/>
    <mergeCell ref="L5:L9"/>
    <mergeCell ref="M5:M9"/>
    <mergeCell ref="N5:N9"/>
    <mergeCell ref="O5:O9"/>
    <mergeCell ref="P5:P9"/>
    <mergeCell ref="Q5:Q9"/>
    <mergeCell ref="A1:J1"/>
    <mergeCell ref="C5:C9"/>
    <mergeCell ref="B5:B9"/>
    <mergeCell ref="A5:A9"/>
    <mergeCell ref="D5:D9"/>
    <mergeCell ref="E5:E9"/>
    <mergeCell ref="G5:G9"/>
    <mergeCell ref="H5:H9"/>
    <mergeCell ref="I5:I9"/>
    <mergeCell ref="J5:J9"/>
  </mergeCells>
  <dataValidations count="14">
    <dataValidation type="list" allowBlank="1" showInputMessage="1" sqref="F60 F5 F10 F15 F20 F25 F30 F35 F40 F45 F50 F55 F65 F70">
      <formula1>$P5</formula1>
    </dataValidation>
    <dataValidation type="list" allowBlank="1" showInputMessage="1" sqref="E5:E74">
      <formula1>$O5</formula1>
    </dataValidation>
    <dataValidation type="list" allowBlank="1" showInputMessage="1" sqref="D5:D74">
      <formula1>$N5</formula1>
    </dataValidation>
    <dataValidation type="list" allowBlank="1" showInputMessage="1" sqref="B5:B74">
      <formula1>$L5</formula1>
    </dataValidation>
    <dataValidation type="list" allowBlank="1" showInputMessage="1" sqref="C5:C74">
      <formula1>$M5</formula1>
    </dataValidation>
    <dataValidation type="list" allowBlank="1" showInputMessage="1" sqref="A5:A74">
      <formula1>$Y$2:$Y$36</formula1>
    </dataValidation>
    <dataValidation type="list" allowBlank="1" showInputMessage="1" sqref="F6 F11 F16 F21 F26 F31 F36 F41 F46 F51 F56 F66 F61 F71">
      <formula1>$Q5</formula1>
    </dataValidation>
    <dataValidation type="list" allowBlank="1" showInputMessage="1" sqref="F7 F12 F17 F22 F27 F32 F37 F42 F47 F52 F57 F67 F62 F72">
      <formula1>$R5</formula1>
    </dataValidation>
    <dataValidation type="list" allowBlank="1" showInputMessage="1" sqref="F8 F13 F18 F23 F28 F33 F38 F43 F48 F53 F58 F68 F63 F73">
      <formula1>$S5</formula1>
    </dataValidation>
    <dataValidation type="list" allowBlank="1" showInputMessage="1" sqref="F9 F14 F19 F24 F29 F34 F39 F44 F49 F54 F59 F69 F64 F74">
      <formula1>$T5</formula1>
    </dataValidation>
    <dataValidation type="list" allowBlank="1" showInputMessage="1" sqref="G5:G74">
      <formula1>$U5</formula1>
    </dataValidation>
    <dataValidation type="list" allowBlank="1" showInputMessage="1" sqref="H5:H74">
      <formula1>$V5</formula1>
    </dataValidation>
    <dataValidation type="list" allowBlank="1" showInputMessage="1" sqref="I5:I74">
      <formula1>$W5</formula1>
    </dataValidation>
    <dataValidation type="list" allowBlank="1" showInputMessage="1" sqref="J5:J74">
      <formula1>$X5</formula1>
    </dataValidation>
  </dataValidations>
  <printOptions horizontalCentered="1" verticalCentered="1"/>
  <pageMargins left="0.11811023622047245" right="0.11811023622047245" top="0.11811023622047245" bottom="0.11811023622047245" header="0" footer="0"/>
  <pageSetup scale="65" fitToHeight="3"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352"/>
  <sheetViews>
    <sheetView showGridLines="0" workbookViewId="0">
      <pane ySplit="4" topLeftCell="A5" activePane="bottomLeft" state="frozen"/>
      <selection pane="bottomLeft" activeCell="E4" sqref="E4"/>
    </sheetView>
  </sheetViews>
  <sheetFormatPr defaultRowHeight="12.75" x14ac:dyDescent="0.2"/>
  <cols>
    <col min="1" max="1" width="27" style="1" customWidth="1"/>
    <col min="2" max="2" width="69.42578125" style="1" customWidth="1"/>
    <col min="3" max="9" width="12.7109375" style="1" customWidth="1"/>
    <col min="10" max="10" width="12.7109375" customWidth="1"/>
    <col min="11" max="11" width="13.42578125" customWidth="1"/>
    <col min="12" max="17" width="11.5703125" hidden="1" customWidth="1"/>
    <col min="18" max="20" width="11.42578125" hidden="1" customWidth="1"/>
    <col min="21" max="21" width="28.42578125" hidden="1" customWidth="1"/>
    <col min="22" max="22" width="10.42578125" hidden="1" customWidth="1"/>
    <col min="23" max="42" width="11.42578125" hidden="1" customWidth="1"/>
    <col min="43" max="256" width="11.42578125" customWidth="1"/>
  </cols>
  <sheetData>
    <row r="1" spans="1:51" ht="23.25" x14ac:dyDescent="0.35">
      <c r="A1" s="147" t="s">
        <v>2130</v>
      </c>
      <c r="B1" s="148"/>
      <c r="C1" s="148"/>
      <c r="D1" s="148"/>
      <c r="E1" s="148"/>
      <c r="F1" s="148"/>
      <c r="G1" s="148"/>
      <c r="H1" s="148"/>
      <c r="I1" s="148"/>
      <c r="J1" s="148"/>
      <c r="U1" s="16" t="s">
        <v>2311</v>
      </c>
      <c r="V1" t="s">
        <v>559</v>
      </c>
      <c r="W1" t="s">
        <v>720</v>
      </c>
      <c r="X1" t="s">
        <v>18</v>
      </c>
      <c r="Y1" t="s">
        <v>2131</v>
      </c>
      <c r="Z1" t="s">
        <v>2132</v>
      </c>
      <c r="AA1" t="s">
        <v>2133</v>
      </c>
      <c r="AB1" t="s">
        <v>2134</v>
      </c>
      <c r="AC1" t="s">
        <v>2135</v>
      </c>
      <c r="AD1" t="s">
        <v>2136</v>
      </c>
    </row>
    <row r="2" spans="1:51" x14ac:dyDescent="0.2">
      <c r="U2" t="s">
        <v>2137</v>
      </c>
      <c r="V2" t="s">
        <v>2138</v>
      </c>
      <c r="W2" t="s">
        <v>1161</v>
      </c>
      <c r="X2" t="s">
        <v>422</v>
      </c>
      <c r="Y2" t="s">
        <v>2139</v>
      </c>
      <c r="Z2" t="s">
        <v>2140</v>
      </c>
      <c r="AB2" t="s">
        <v>2141</v>
      </c>
    </row>
    <row r="3" spans="1:51" ht="13.5" thickBot="1" x14ac:dyDescent="0.25">
      <c r="U3" t="s">
        <v>2142</v>
      </c>
      <c r="V3" t="s">
        <v>2143</v>
      </c>
      <c r="W3" t="s">
        <v>1158</v>
      </c>
      <c r="X3" t="s">
        <v>422</v>
      </c>
      <c r="Y3" t="s">
        <v>2144</v>
      </c>
      <c r="Z3" t="s">
        <v>2145</v>
      </c>
      <c r="AA3" t="s">
        <v>2146</v>
      </c>
    </row>
    <row r="4" spans="1:51" ht="46.5" customHeight="1" thickTop="1" x14ac:dyDescent="0.25">
      <c r="A4" s="3" t="s">
        <v>2311</v>
      </c>
      <c r="B4" s="4" t="s">
        <v>559</v>
      </c>
      <c r="C4" s="5" t="s">
        <v>720</v>
      </c>
      <c r="D4" s="5" t="s">
        <v>18</v>
      </c>
      <c r="E4" s="4" t="s">
        <v>2131</v>
      </c>
      <c r="F4" s="7" t="s">
        <v>2132</v>
      </c>
      <c r="G4" s="5" t="s">
        <v>2133</v>
      </c>
      <c r="H4" s="5" t="s">
        <v>2312</v>
      </c>
      <c r="I4" s="5" t="s">
        <v>2313</v>
      </c>
      <c r="J4" s="5" t="s">
        <v>2136</v>
      </c>
      <c r="K4" s="8"/>
      <c r="L4" s="8"/>
      <c r="M4" s="8"/>
      <c r="N4" s="2"/>
      <c r="O4" s="2"/>
      <c r="P4" s="2"/>
      <c r="Q4" s="2"/>
      <c r="R4" s="2"/>
      <c r="S4" s="2"/>
      <c r="T4" s="2"/>
      <c r="U4" s="12" t="s">
        <v>2147</v>
      </c>
      <c r="V4" s="2" t="s">
        <v>2148</v>
      </c>
      <c r="W4" s="2" t="s">
        <v>1540</v>
      </c>
      <c r="X4" s="2" t="s">
        <v>422</v>
      </c>
      <c r="Y4" s="2" t="s">
        <v>2149</v>
      </c>
      <c r="Z4" s="2"/>
      <c r="AA4" s="2" t="s">
        <v>2150</v>
      </c>
      <c r="AB4" s="2" t="s">
        <v>2141</v>
      </c>
      <c r="AC4" s="2" t="s">
        <v>2151</v>
      </c>
      <c r="AD4" s="2"/>
      <c r="AE4" s="2"/>
      <c r="AF4" s="2"/>
      <c r="AG4" s="2"/>
      <c r="AH4" s="2"/>
      <c r="AI4" s="2"/>
      <c r="AJ4" s="2"/>
      <c r="AK4" s="2"/>
      <c r="AM4" s="2"/>
      <c r="AN4" s="2"/>
      <c r="AO4" s="2"/>
      <c r="AP4" s="2"/>
      <c r="AQ4" s="2"/>
      <c r="AR4" s="2"/>
      <c r="AS4" s="2"/>
      <c r="AT4" s="2"/>
      <c r="AU4" s="2"/>
      <c r="AV4" s="2"/>
      <c r="AW4" s="2"/>
      <c r="AX4" s="2"/>
      <c r="AY4" s="2"/>
    </row>
    <row r="5" spans="1:51" ht="50.1" customHeight="1" x14ac:dyDescent="0.25">
      <c r="A5" s="13"/>
      <c r="B5" s="14"/>
      <c r="C5" s="19"/>
      <c r="D5" s="14"/>
      <c r="E5" s="14"/>
      <c r="F5" s="15"/>
      <c r="G5" s="17"/>
      <c r="H5" s="17"/>
      <c r="I5" s="14"/>
      <c r="J5" s="14"/>
      <c r="L5" t="e">
        <f t="shared" ref="L5:L45" si="0">VLOOKUP($A5,$U$2:$AF$314,2,FALSE)</f>
        <v>#N/A</v>
      </c>
      <c r="M5" t="e">
        <f>VLOOKUP(A5,$U$2:$AF$314,3,FALSE)</f>
        <v>#N/A</v>
      </c>
      <c r="N5" t="e">
        <f t="shared" ref="N5:N45" si="1">VLOOKUP($A5,$U$2:$AF$314,4,FALSE)</f>
        <v>#N/A</v>
      </c>
      <c r="O5" t="e">
        <f t="shared" ref="O5:O45" si="2">VLOOKUP($A5,$U$2:$AF$314,5,FALSE)</f>
        <v>#N/A</v>
      </c>
      <c r="P5" t="e">
        <f t="shared" ref="P5:P45" si="3">VLOOKUP($A5,$U$2:$AF$314,6,FALSE)</f>
        <v>#N/A</v>
      </c>
      <c r="Q5" t="e">
        <f t="shared" ref="Q5:Q45" si="4">VLOOKUP($A5,$U$2:$AF$314,7,FALSE)</f>
        <v>#N/A</v>
      </c>
      <c r="R5" t="e">
        <f t="shared" ref="R5:R45" si="5">VLOOKUP($A5,$U$2:$AF$314,8,FALSE)</f>
        <v>#N/A</v>
      </c>
      <c r="S5" t="e">
        <f t="shared" ref="S5:S45" si="6">VLOOKUP($A5,$U$2:$AF$314,9,FALSE)</f>
        <v>#N/A</v>
      </c>
      <c r="T5" t="e">
        <f t="shared" ref="T5:T45" si="7">VLOOKUP($A5,$U$2:$AF$314,10,FALSE)</f>
        <v>#N/A</v>
      </c>
      <c r="U5" s="12" t="s">
        <v>2152</v>
      </c>
      <c r="V5" t="s">
        <v>2153</v>
      </c>
      <c r="X5" s="12" t="s">
        <v>422</v>
      </c>
      <c r="Y5" t="s">
        <v>2144</v>
      </c>
      <c r="Z5" t="s">
        <v>2154</v>
      </c>
      <c r="AB5" t="s">
        <v>2155</v>
      </c>
    </row>
    <row r="6" spans="1:51" ht="50.1" customHeight="1" x14ac:dyDescent="0.25">
      <c r="A6" s="13"/>
      <c r="B6" s="14"/>
      <c r="C6" s="19"/>
      <c r="D6" s="14"/>
      <c r="E6" s="14"/>
      <c r="F6" s="15"/>
      <c r="G6" s="17"/>
      <c r="H6" s="17"/>
      <c r="I6" s="14"/>
      <c r="J6" s="14"/>
      <c r="L6" t="e">
        <f t="shared" si="0"/>
        <v>#N/A</v>
      </c>
      <c r="M6" t="e">
        <f t="shared" ref="M6:M25" si="8">VLOOKUP(A6,$U$2:$AF$314,3,FALSE)</f>
        <v>#N/A</v>
      </c>
      <c r="N6" t="e">
        <f t="shared" si="1"/>
        <v>#N/A</v>
      </c>
      <c r="O6" t="e">
        <f t="shared" si="2"/>
        <v>#N/A</v>
      </c>
      <c r="P6" t="e">
        <f t="shared" si="3"/>
        <v>#N/A</v>
      </c>
      <c r="Q6" t="e">
        <f t="shared" si="4"/>
        <v>#N/A</v>
      </c>
      <c r="R6" t="e">
        <f t="shared" si="5"/>
        <v>#N/A</v>
      </c>
      <c r="S6" t="e">
        <f t="shared" si="6"/>
        <v>#N/A</v>
      </c>
      <c r="T6" t="e">
        <f t="shared" si="7"/>
        <v>#N/A</v>
      </c>
      <c r="U6" s="12" t="s">
        <v>2156</v>
      </c>
      <c r="V6" t="s">
        <v>2157</v>
      </c>
      <c r="W6" s="16"/>
      <c r="X6" s="12" t="s">
        <v>1705</v>
      </c>
      <c r="Y6" s="16" t="s">
        <v>2158</v>
      </c>
      <c r="Z6" s="16"/>
      <c r="AA6" s="16" t="s">
        <v>2159</v>
      </c>
      <c r="AB6" s="16"/>
      <c r="AC6" s="16"/>
      <c r="AD6" s="16"/>
      <c r="AE6" s="16"/>
    </row>
    <row r="7" spans="1:51" ht="50.1" customHeight="1" x14ac:dyDescent="0.25">
      <c r="A7" s="13"/>
      <c r="B7" s="14"/>
      <c r="C7" s="19"/>
      <c r="D7" s="14"/>
      <c r="E7" s="14"/>
      <c r="F7" s="15"/>
      <c r="G7" s="17"/>
      <c r="H7" s="17"/>
      <c r="I7" s="14"/>
      <c r="J7" s="14"/>
      <c r="L7" t="e">
        <f t="shared" si="0"/>
        <v>#N/A</v>
      </c>
      <c r="M7" t="e">
        <f t="shared" si="8"/>
        <v>#N/A</v>
      </c>
      <c r="N7" t="e">
        <f t="shared" si="1"/>
        <v>#N/A</v>
      </c>
      <c r="O7" t="e">
        <f t="shared" si="2"/>
        <v>#N/A</v>
      </c>
      <c r="P7" t="e">
        <f t="shared" si="3"/>
        <v>#N/A</v>
      </c>
      <c r="Q7" t="e">
        <f t="shared" si="4"/>
        <v>#N/A</v>
      </c>
      <c r="R7" t="e">
        <f t="shared" si="5"/>
        <v>#N/A</v>
      </c>
      <c r="S7" t="e">
        <f t="shared" si="6"/>
        <v>#N/A</v>
      </c>
      <c r="T7" t="e">
        <f t="shared" si="7"/>
        <v>#N/A</v>
      </c>
      <c r="U7" s="12" t="s">
        <v>2160</v>
      </c>
      <c r="V7" t="s">
        <v>2161</v>
      </c>
      <c r="X7" s="12" t="s">
        <v>422</v>
      </c>
      <c r="Y7" t="s">
        <v>2139</v>
      </c>
      <c r="Z7" t="s">
        <v>2154</v>
      </c>
      <c r="AC7" t="s">
        <v>2162</v>
      </c>
    </row>
    <row r="8" spans="1:51" ht="50.1" customHeight="1" x14ac:dyDescent="0.25">
      <c r="A8" s="13"/>
      <c r="B8" s="14"/>
      <c r="C8" s="19"/>
      <c r="D8" s="14"/>
      <c r="E8" s="14"/>
      <c r="F8" s="15"/>
      <c r="G8" s="17"/>
      <c r="H8" s="17"/>
      <c r="I8" s="14"/>
      <c r="J8" s="14"/>
      <c r="L8" t="e">
        <f t="shared" si="0"/>
        <v>#N/A</v>
      </c>
      <c r="M8" t="e">
        <f t="shared" si="8"/>
        <v>#N/A</v>
      </c>
      <c r="N8" t="e">
        <f t="shared" si="1"/>
        <v>#N/A</v>
      </c>
      <c r="O8" t="e">
        <f t="shared" si="2"/>
        <v>#N/A</v>
      </c>
      <c r="P8" t="e">
        <f t="shared" si="3"/>
        <v>#N/A</v>
      </c>
      <c r="Q8" t="e">
        <f t="shared" si="4"/>
        <v>#N/A</v>
      </c>
      <c r="R8" t="e">
        <f t="shared" si="5"/>
        <v>#N/A</v>
      </c>
      <c r="S8" t="e">
        <f t="shared" si="6"/>
        <v>#N/A</v>
      </c>
      <c r="T8" t="e">
        <f t="shared" si="7"/>
        <v>#N/A</v>
      </c>
      <c r="U8" s="12" t="s">
        <v>121</v>
      </c>
      <c r="V8" t="s">
        <v>2163</v>
      </c>
      <c r="W8" t="s">
        <v>1165</v>
      </c>
      <c r="X8" s="12" t="s">
        <v>2164</v>
      </c>
      <c r="Y8" t="s">
        <v>2139</v>
      </c>
      <c r="Z8" t="s">
        <v>2165</v>
      </c>
      <c r="AA8" t="s">
        <v>2146</v>
      </c>
      <c r="AB8" t="s">
        <v>2166</v>
      </c>
    </row>
    <row r="9" spans="1:51" ht="50.1" customHeight="1" x14ac:dyDescent="0.25">
      <c r="A9" s="13"/>
      <c r="B9" s="14"/>
      <c r="C9" s="19"/>
      <c r="D9" s="14"/>
      <c r="E9" s="14"/>
      <c r="F9" s="15"/>
      <c r="G9" s="17"/>
      <c r="H9" s="17"/>
      <c r="I9" s="14"/>
      <c r="J9" s="14"/>
      <c r="L9" t="e">
        <f t="shared" si="0"/>
        <v>#N/A</v>
      </c>
      <c r="M9" t="e">
        <f t="shared" si="8"/>
        <v>#N/A</v>
      </c>
      <c r="N9" t="e">
        <f t="shared" si="1"/>
        <v>#N/A</v>
      </c>
      <c r="O9" t="e">
        <f t="shared" si="2"/>
        <v>#N/A</v>
      </c>
      <c r="P9" t="e">
        <f t="shared" si="3"/>
        <v>#N/A</v>
      </c>
      <c r="Q9" t="e">
        <f t="shared" si="4"/>
        <v>#N/A</v>
      </c>
      <c r="R9" t="e">
        <f t="shared" si="5"/>
        <v>#N/A</v>
      </c>
      <c r="S9" t="e">
        <f t="shared" si="6"/>
        <v>#N/A</v>
      </c>
      <c r="T9" t="e">
        <f t="shared" si="7"/>
        <v>#N/A</v>
      </c>
      <c r="U9" s="12" t="s">
        <v>2167</v>
      </c>
      <c r="V9" t="s">
        <v>2168</v>
      </c>
      <c r="W9" t="s">
        <v>1161</v>
      </c>
      <c r="X9" s="12" t="s">
        <v>422</v>
      </c>
      <c r="Y9" t="s">
        <v>2169</v>
      </c>
      <c r="Z9" t="s">
        <v>2170</v>
      </c>
      <c r="AB9" t="s">
        <v>2155</v>
      </c>
      <c r="AD9" t="s">
        <v>2171</v>
      </c>
    </row>
    <row r="10" spans="1:51" ht="50.1" customHeight="1" x14ac:dyDescent="0.25">
      <c r="A10" s="13"/>
      <c r="B10" s="14"/>
      <c r="C10" s="19"/>
      <c r="D10" s="14"/>
      <c r="E10" s="14"/>
      <c r="F10" s="15"/>
      <c r="G10" s="17"/>
      <c r="H10" s="17"/>
      <c r="I10" s="14"/>
      <c r="J10" s="14"/>
      <c r="L10" t="e">
        <f t="shared" si="0"/>
        <v>#N/A</v>
      </c>
      <c r="M10" t="e">
        <f t="shared" si="8"/>
        <v>#N/A</v>
      </c>
      <c r="N10" t="e">
        <f t="shared" si="1"/>
        <v>#N/A</v>
      </c>
      <c r="O10" t="e">
        <f t="shared" si="2"/>
        <v>#N/A</v>
      </c>
      <c r="P10" t="e">
        <f t="shared" si="3"/>
        <v>#N/A</v>
      </c>
      <c r="Q10" t="e">
        <f t="shared" si="4"/>
        <v>#N/A</v>
      </c>
      <c r="R10" t="e">
        <f t="shared" si="5"/>
        <v>#N/A</v>
      </c>
      <c r="S10" t="e">
        <f t="shared" si="6"/>
        <v>#N/A</v>
      </c>
      <c r="T10" t="e">
        <f t="shared" si="7"/>
        <v>#N/A</v>
      </c>
      <c r="U10" s="12" t="s">
        <v>2172</v>
      </c>
      <c r="V10" t="s">
        <v>2173</v>
      </c>
      <c r="W10" t="s">
        <v>1221</v>
      </c>
      <c r="X10" s="12" t="s">
        <v>420</v>
      </c>
      <c r="Y10" t="s">
        <v>2169</v>
      </c>
      <c r="AA10" t="s">
        <v>2174</v>
      </c>
      <c r="AB10" t="s">
        <v>2155</v>
      </c>
      <c r="AD10" t="s">
        <v>2171</v>
      </c>
    </row>
    <row r="11" spans="1:51" ht="50.1" customHeight="1" x14ac:dyDescent="0.25">
      <c r="A11" s="13"/>
      <c r="B11" s="14"/>
      <c r="C11" s="19"/>
      <c r="D11" s="14"/>
      <c r="E11" s="14"/>
      <c r="F11" s="15"/>
      <c r="G11" s="17"/>
      <c r="H11" s="17"/>
      <c r="I11" s="14"/>
      <c r="J11" s="14"/>
      <c r="L11" t="e">
        <f t="shared" si="0"/>
        <v>#N/A</v>
      </c>
      <c r="M11" t="e">
        <f t="shared" si="8"/>
        <v>#N/A</v>
      </c>
      <c r="N11" t="e">
        <f t="shared" si="1"/>
        <v>#N/A</v>
      </c>
      <c r="O11" t="e">
        <f t="shared" si="2"/>
        <v>#N/A</v>
      </c>
      <c r="P11" t="e">
        <f t="shared" si="3"/>
        <v>#N/A</v>
      </c>
      <c r="Q11" t="e">
        <f t="shared" si="4"/>
        <v>#N/A</v>
      </c>
      <c r="R11" t="e">
        <f t="shared" si="5"/>
        <v>#N/A</v>
      </c>
      <c r="S11" t="e">
        <f t="shared" si="6"/>
        <v>#N/A</v>
      </c>
      <c r="T11" t="e">
        <f t="shared" si="7"/>
        <v>#N/A</v>
      </c>
      <c r="U11" s="12" t="s">
        <v>2175</v>
      </c>
      <c r="V11" t="s">
        <v>2173</v>
      </c>
      <c r="W11" t="s">
        <v>1161</v>
      </c>
      <c r="X11" s="12" t="s">
        <v>422</v>
      </c>
      <c r="Y11" t="s">
        <v>2169</v>
      </c>
      <c r="Z11" t="s">
        <v>2170</v>
      </c>
      <c r="AA11" t="s">
        <v>2146</v>
      </c>
      <c r="AB11" t="s">
        <v>2155</v>
      </c>
      <c r="AD11" t="s">
        <v>2171</v>
      </c>
    </row>
    <row r="12" spans="1:51" ht="50.1" customHeight="1" x14ac:dyDescent="0.25">
      <c r="A12" s="13"/>
      <c r="B12" s="14"/>
      <c r="C12" s="19"/>
      <c r="D12" s="14"/>
      <c r="E12" s="14"/>
      <c r="F12" s="15"/>
      <c r="G12" s="17"/>
      <c r="H12" s="17"/>
      <c r="I12" s="14"/>
      <c r="J12" s="14"/>
      <c r="L12" t="e">
        <f t="shared" si="0"/>
        <v>#N/A</v>
      </c>
      <c r="M12" t="e">
        <f t="shared" si="8"/>
        <v>#N/A</v>
      </c>
      <c r="N12" t="e">
        <f t="shared" si="1"/>
        <v>#N/A</v>
      </c>
      <c r="O12" t="e">
        <f t="shared" si="2"/>
        <v>#N/A</v>
      </c>
      <c r="P12" t="e">
        <f t="shared" si="3"/>
        <v>#N/A</v>
      </c>
      <c r="Q12" t="e">
        <f t="shared" si="4"/>
        <v>#N/A</v>
      </c>
      <c r="R12" t="e">
        <f t="shared" si="5"/>
        <v>#N/A</v>
      </c>
      <c r="S12" t="e">
        <f t="shared" si="6"/>
        <v>#N/A</v>
      </c>
      <c r="T12" t="e">
        <f t="shared" si="7"/>
        <v>#N/A</v>
      </c>
      <c r="U12" s="12" t="s">
        <v>2176</v>
      </c>
      <c r="V12" t="s">
        <v>2173</v>
      </c>
      <c r="W12" t="s">
        <v>1161</v>
      </c>
      <c r="X12" s="12" t="s">
        <v>422</v>
      </c>
      <c r="Y12" t="s">
        <v>2169</v>
      </c>
      <c r="AA12" t="s">
        <v>2177</v>
      </c>
      <c r="AB12" t="s">
        <v>2155</v>
      </c>
      <c r="AD12" t="s">
        <v>2171</v>
      </c>
    </row>
    <row r="13" spans="1:51" ht="50.1" customHeight="1" x14ac:dyDescent="0.25">
      <c r="A13" s="13"/>
      <c r="B13" s="14"/>
      <c r="C13" s="19"/>
      <c r="D13" s="14"/>
      <c r="E13" s="14"/>
      <c r="F13" s="15"/>
      <c r="G13" s="17"/>
      <c r="H13" s="17"/>
      <c r="I13" s="14"/>
      <c r="J13" s="14"/>
      <c r="L13" t="e">
        <f t="shared" si="0"/>
        <v>#N/A</v>
      </c>
      <c r="M13" t="e">
        <f t="shared" si="8"/>
        <v>#N/A</v>
      </c>
      <c r="N13" t="e">
        <f t="shared" si="1"/>
        <v>#N/A</v>
      </c>
      <c r="O13" t="e">
        <f t="shared" si="2"/>
        <v>#N/A</v>
      </c>
      <c r="P13" t="e">
        <f t="shared" si="3"/>
        <v>#N/A</v>
      </c>
      <c r="Q13" t="e">
        <f t="shared" si="4"/>
        <v>#N/A</v>
      </c>
      <c r="R13" t="e">
        <f t="shared" si="5"/>
        <v>#N/A</v>
      </c>
      <c r="S13" t="e">
        <f t="shared" si="6"/>
        <v>#N/A</v>
      </c>
      <c r="T13" t="e">
        <f t="shared" si="7"/>
        <v>#N/A</v>
      </c>
      <c r="U13" s="12" t="s">
        <v>2178</v>
      </c>
      <c r="V13" t="s">
        <v>2173</v>
      </c>
      <c r="W13" t="s">
        <v>1221</v>
      </c>
      <c r="X13" s="12" t="s">
        <v>420</v>
      </c>
      <c r="Y13" t="s">
        <v>2169</v>
      </c>
      <c r="Z13" t="s">
        <v>2179</v>
      </c>
      <c r="AB13" t="s">
        <v>2155</v>
      </c>
      <c r="AD13" t="s">
        <v>2171</v>
      </c>
    </row>
    <row r="14" spans="1:51" ht="50.1" customHeight="1" x14ac:dyDescent="0.25">
      <c r="A14" s="13"/>
      <c r="B14" s="14"/>
      <c r="C14" s="19"/>
      <c r="D14" s="14"/>
      <c r="E14" s="14"/>
      <c r="F14" s="15"/>
      <c r="G14" s="17"/>
      <c r="H14" s="17"/>
      <c r="I14" s="14"/>
      <c r="J14" s="14"/>
      <c r="L14" t="e">
        <f t="shared" si="0"/>
        <v>#N/A</v>
      </c>
      <c r="M14" t="e">
        <f t="shared" si="8"/>
        <v>#N/A</v>
      </c>
      <c r="N14" t="e">
        <f t="shared" si="1"/>
        <v>#N/A</v>
      </c>
      <c r="O14" t="e">
        <f t="shared" si="2"/>
        <v>#N/A</v>
      </c>
      <c r="P14" t="e">
        <f t="shared" si="3"/>
        <v>#N/A</v>
      </c>
      <c r="Q14" t="e">
        <f t="shared" si="4"/>
        <v>#N/A</v>
      </c>
      <c r="R14" t="e">
        <f t="shared" si="5"/>
        <v>#N/A</v>
      </c>
      <c r="S14" t="e">
        <f t="shared" si="6"/>
        <v>#N/A</v>
      </c>
      <c r="T14" t="e">
        <f t="shared" si="7"/>
        <v>#N/A</v>
      </c>
      <c r="U14" s="12" t="s">
        <v>2180</v>
      </c>
      <c r="V14" t="s">
        <v>2173</v>
      </c>
      <c r="W14" t="s">
        <v>1167</v>
      </c>
      <c r="X14" s="12" t="s">
        <v>2181</v>
      </c>
      <c r="Y14" t="s">
        <v>2169</v>
      </c>
      <c r="Z14" t="s">
        <v>2154</v>
      </c>
      <c r="AB14" t="s">
        <v>2155</v>
      </c>
      <c r="AD14" t="s">
        <v>2171</v>
      </c>
    </row>
    <row r="15" spans="1:51" ht="50.1" customHeight="1" x14ac:dyDescent="0.25">
      <c r="A15" s="13"/>
      <c r="B15" s="14"/>
      <c r="C15" s="19"/>
      <c r="D15" s="14"/>
      <c r="E15" s="14"/>
      <c r="F15" s="15"/>
      <c r="G15" s="17"/>
      <c r="H15" s="17"/>
      <c r="I15" s="14"/>
      <c r="J15" s="14"/>
      <c r="L15" t="e">
        <f t="shared" si="0"/>
        <v>#N/A</v>
      </c>
      <c r="M15" t="e">
        <f t="shared" si="8"/>
        <v>#N/A</v>
      </c>
      <c r="N15" t="e">
        <f t="shared" si="1"/>
        <v>#N/A</v>
      </c>
      <c r="O15" t="e">
        <f t="shared" si="2"/>
        <v>#N/A</v>
      </c>
      <c r="P15" t="e">
        <f t="shared" si="3"/>
        <v>#N/A</v>
      </c>
      <c r="Q15" t="e">
        <f t="shared" si="4"/>
        <v>#N/A</v>
      </c>
      <c r="R15" t="e">
        <f t="shared" si="5"/>
        <v>#N/A</v>
      </c>
      <c r="S15" t="e">
        <f t="shared" si="6"/>
        <v>#N/A</v>
      </c>
      <c r="T15" t="e">
        <f t="shared" si="7"/>
        <v>#N/A</v>
      </c>
      <c r="U15" s="12" t="s">
        <v>2182</v>
      </c>
      <c r="V15" t="s">
        <v>2183</v>
      </c>
      <c r="W15" t="s">
        <v>1167</v>
      </c>
      <c r="X15" s="12" t="s">
        <v>1705</v>
      </c>
      <c r="Y15" t="s">
        <v>2169</v>
      </c>
      <c r="AA15" t="s">
        <v>2159</v>
      </c>
      <c r="AB15" t="s">
        <v>2155</v>
      </c>
      <c r="AD15" t="s">
        <v>2171</v>
      </c>
    </row>
    <row r="16" spans="1:51" ht="50.1" customHeight="1" x14ac:dyDescent="0.25">
      <c r="A16" s="13"/>
      <c r="B16" s="14"/>
      <c r="C16" s="19"/>
      <c r="D16" s="14"/>
      <c r="E16" s="14"/>
      <c r="F16" s="15"/>
      <c r="G16" s="17"/>
      <c r="H16" s="17"/>
      <c r="I16" s="14"/>
      <c r="J16" s="14"/>
      <c r="L16" t="e">
        <f t="shared" si="0"/>
        <v>#N/A</v>
      </c>
      <c r="M16" t="e">
        <f t="shared" si="8"/>
        <v>#N/A</v>
      </c>
      <c r="N16" t="e">
        <f t="shared" si="1"/>
        <v>#N/A</v>
      </c>
      <c r="O16" t="e">
        <f t="shared" si="2"/>
        <v>#N/A</v>
      </c>
      <c r="P16" t="e">
        <f t="shared" si="3"/>
        <v>#N/A</v>
      </c>
      <c r="Q16" t="e">
        <f t="shared" si="4"/>
        <v>#N/A</v>
      </c>
      <c r="R16" t="e">
        <f t="shared" si="5"/>
        <v>#N/A</v>
      </c>
      <c r="S16" t="e">
        <f t="shared" si="6"/>
        <v>#N/A</v>
      </c>
      <c r="T16" t="e">
        <f t="shared" si="7"/>
        <v>#N/A</v>
      </c>
      <c r="U16" s="12" t="s">
        <v>2184</v>
      </c>
      <c r="V16" t="s">
        <v>2173</v>
      </c>
      <c r="W16" t="s">
        <v>1167</v>
      </c>
      <c r="X16" s="12" t="s">
        <v>421</v>
      </c>
      <c r="Y16" t="s">
        <v>2169</v>
      </c>
      <c r="Z16" t="s">
        <v>2165</v>
      </c>
      <c r="AB16" t="s">
        <v>2155</v>
      </c>
      <c r="AD16" t="s">
        <v>2171</v>
      </c>
    </row>
    <row r="17" spans="1:30" ht="50.1" customHeight="1" x14ac:dyDescent="0.25">
      <c r="A17" s="13"/>
      <c r="B17" s="14"/>
      <c r="C17" s="19"/>
      <c r="D17" s="14"/>
      <c r="E17" s="14"/>
      <c r="F17" s="15"/>
      <c r="G17" s="17"/>
      <c r="H17" s="17"/>
      <c r="I17" s="14"/>
      <c r="J17" s="14"/>
      <c r="L17" t="e">
        <f t="shared" si="0"/>
        <v>#N/A</v>
      </c>
      <c r="M17" t="e">
        <f t="shared" si="8"/>
        <v>#N/A</v>
      </c>
      <c r="N17" t="e">
        <f t="shared" si="1"/>
        <v>#N/A</v>
      </c>
      <c r="O17" t="e">
        <f t="shared" si="2"/>
        <v>#N/A</v>
      </c>
      <c r="P17" t="e">
        <f t="shared" si="3"/>
        <v>#N/A</v>
      </c>
      <c r="Q17" t="e">
        <f t="shared" si="4"/>
        <v>#N/A</v>
      </c>
      <c r="R17" t="e">
        <f t="shared" si="5"/>
        <v>#N/A</v>
      </c>
      <c r="S17" t="e">
        <f t="shared" si="6"/>
        <v>#N/A</v>
      </c>
      <c r="T17" t="e">
        <f t="shared" si="7"/>
        <v>#N/A</v>
      </c>
      <c r="U17" s="12" t="s">
        <v>2185</v>
      </c>
      <c r="V17" t="s">
        <v>2173</v>
      </c>
      <c r="W17" t="s">
        <v>1161</v>
      </c>
      <c r="X17" s="12" t="s">
        <v>422</v>
      </c>
      <c r="Y17" t="s">
        <v>2169</v>
      </c>
      <c r="AA17" t="s">
        <v>2146</v>
      </c>
      <c r="AB17" t="s">
        <v>2155</v>
      </c>
      <c r="AD17" t="s">
        <v>2171</v>
      </c>
    </row>
    <row r="18" spans="1:30" ht="50.1" customHeight="1" x14ac:dyDescent="0.25">
      <c r="A18" s="13"/>
      <c r="B18" s="14"/>
      <c r="C18" s="19"/>
      <c r="D18" s="14"/>
      <c r="E18" s="14"/>
      <c r="F18" s="15"/>
      <c r="G18" s="17"/>
      <c r="H18" s="17"/>
      <c r="I18" s="14"/>
      <c r="J18" s="14"/>
      <c r="L18" t="e">
        <f t="shared" si="0"/>
        <v>#N/A</v>
      </c>
      <c r="M18" t="e">
        <f t="shared" si="8"/>
        <v>#N/A</v>
      </c>
      <c r="N18" t="e">
        <f t="shared" si="1"/>
        <v>#N/A</v>
      </c>
      <c r="O18" t="e">
        <f t="shared" si="2"/>
        <v>#N/A</v>
      </c>
      <c r="P18" t="e">
        <f t="shared" si="3"/>
        <v>#N/A</v>
      </c>
      <c r="Q18" t="e">
        <f t="shared" si="4"/>
        <v>#N/A</v>
      </c>
      <c r="R18" t="e">
        <f t="shared" si="5"/>
        <v>#N/A</v>
      </c>
      <c r="S18" t="e">
        <f t="shared" si="6"/>
        <v>#N/A</v>
      </c>
      <c r="T18" t="e">
        <f t="shared" si="7"/>
        <v>#N/A</v>
      </c>
      <c r="U18" s="12" t="s">
        <v>2186</v>
      </c>
      <c r="V18" t="s">
        <v>2187</v>
      </c>
      <c r="W18" t="s">
        <v>1161</v>
      </c>
      <c r="X18" s="12" t="s">
        <v>1705</v>
      </c>
      <c r="Y18" t="s">
        <v>2169</v>
      </c>
      <c r="Z18" t="s">
        <v>2165</v>
      </c>
      <c r="AA18" t="s">
        <v>2159</v>
      </c>
      <c r="AB18" t="s">
        <v>2155</v>
      </c>
      <c r="AD18" t="s">
        <v>2171</v>
      </c>
    </row>
    <row r="19" spans="1:30" ht="50.1" customHeight="1" x14ac:dyDescent="0.25">
      <c r="A19" s="13"/>
      <c r="B19" s="14"/>
      <c r="C19" s="19"/>
      <c r="D19" s="14"/>
      <c r="E19" s="14"/>
      <c r="F19" s="15"/>
      <c r="G19" s="17"/>
      <c r="H19" s="17"/>
      <c r="I19" s="14"/>
      <c r="J19" s="14"/>
      <c r="L19" t="e">
        <f t="shared" si="0"/>
        <v>#N/A</v>
      </c>
      <c r="M19" t="e">
        <f t="shared" si="8"/>
        <v>#N/A</v>
      </c>
      <c r="N19" t="e">
        <f t="shared" si="1"/>
        <v>#N/A</v>
      </c>
      <c r="O19" t="e">
        <f t="shared" si="2"/>
        <v>#N/A</v>
      </c>
      <c r="P19" t="e">
        <f t="shared" si="3"/>
        <v>#N/A</v>
      </c>
      <c r="Q19" t="e">
        <f t="shared" si="4"/>
        <v>#N/A</v>
      </c>
      <c r="R19" t="e">
        <f t="shared" si="5"/>
        <v>#N/A</v>
      </c>
      <c r="S19" t="e">
        <f t="shared" si="6"/>
        <v>#N/A</v>
      </c>
      <c r="T19" t="e">
        <f t="shared" si="7"/>
        <v>#N/A</v>
      </c>
      <c r="U19" s="12" t="s">
        <v>2188</v>
      </c>
      <c r="V19" t="s">
        <v>2173</v>
      </c>
      <c r="W19" t="s">
        <v>1161</v>
      </c>
      <c r="X19" s="12" t="s">
        <v>422</v>
      </c>
      <c r="Y19" t="s">
        <v>2169</v>
      </c>
      <c r="AA19" t="s">
        <v>2189</v>
      </c>
      <c r="AB19" t="s">
        <v>2155</v>
      </c>
      <c r="AD19" t="s">
        <v>2171</v>
      </c>
    </row>
    <row r="20" spans="1:30" ht="50.1" customHeight="1" x14ac:dyDescent="0.25">
      <c r="A20" s="13"/>
      <c r="B20" s="14"/>
      <c r="C20" s="19"/>
      <c r="D20" s="14"/>
      <c r="E20" s="14"/>
      <c r="F20" s="15"/>
      <c r="G20" s="17"/>
      <c r="H20" s="17"/>
      <c r="I20" s="14"/>
      <c r="J20" s="14"/>
      <c r="L20" t="e">
        <f t="shared" si="0"/>
        <v>#N/A</v>
      </c>
      <c r="M20" t="e">
        <f t="shared" si="8"/>
        <v>#N/A</v>
      </c>
      <c r="N20" t="e">
        <f t="shared" si="1"/>
        <v>#N/A</v>
      </c>
      <c r="O20" t="e">
        <f t="shared" si="2"/>
        <v>#N/A</v>
      </c>
      <c r="P20" t="e">
        <f t="shared" si="3"/>
        <v>#N/A</v>
      </c>
      <c r="Q20" t="e">
        <f t="shared" si="4"/>
        <v>#N/A</v>
      </c>
      <c r="R20" t="e">
        <f t="shared" si="5"/>
        <v>#N/A</v>
      </c>
      <c r="S20" t="e">
        <f t="shared" si="6"/>
        <v>#N/A</v>
      </c>
      <c r="T20" t="e">
        <f t="shared" si="7"/>
        <v>#N/A</v>
      </c>
      <c r="U20" s="12" t="s">
        <v>2190</v>
      </c>
      <c r="V20" t="s">
        <v>2191</v>
      </c>
      <c r="W20" t="s">
        <v>1221</v>
      </c>
      <c r="X20" s="12" t="s">
        <v>1705</v>
      </c>
      <c r="Y20" t="s">
        <v>2169</v>
      </c>
      <c r="Z20" t="s">
        <v>2140</v>
      </c>
      <c r="AB20" t="s">
        <v>2155</v>
      </c>
      <c r="AD20" t="s">
        <v>2171</v>
      </c>
    </row>
    <row r="21" spans="1:30" ht="50.1" customHeight="1" x14ac:dyDescent="0.25">
      <c r="A21" s="13"/>
      <c r="B21" s="14"/>
      <c r="C21" s="19"/>
      <c r="D21" s="14"/>
      <c r="E21" s="14"/>
      <c r="F21" s="15"/>
      <c r="G21" s="17"/>
      <c r="H21" s="17"/>
      <c r="I21" s="14"/>
      <c r="J21" s="14"/>
      <c r="L21" t="e">
        <f t="shared" si="0"/>
        <v>#N/A</v>
      </c>
      <c r="M21" t="e">
        <f t="shared" si="8"/>
        <v>#N/A</v>
      </c>
      <c r="N21" t="e">
        <f t="shared" si="1"/>
        <v>#N/A</v>
      </c>
      <c r="O21" t="e">
        <f t="shared" si="2"/>
        <v>#N/A</v>
      </c>
      <c r="P21" t="e">
        <f t="shared" si="3"/>
        <v>#N/A</v>
      </c>
      <c r="Q21" t="e">
        <f t="shared" si="4"/>
        <v>#N/A</v>
      </c>
      <c r="R21" t="e">
        <f t="shared" si="5"/>
        <v>#N/A</v>
      </c>
      <c r="S21" t="e">
        <f t="shared" si="6"/>
        <v>#N/A</v>
      </c>
      <c r="T21" t="e">
        <f t="shared" si="7"/>
        <v>#N/A</v>
      </c>
      <c r="U21" s="12" t="s">
        <v>2192</v>
      </c>
      <c r="V21" t="s">
        <v>2193</v>
      </c>
      <c r="W21" t="s">
        <v>1164</v>
      </c>
      <c r="X21" s="12" t="s">
        <v>422</v>
      </c>
      <c r="Y21" t="s">
        <v>2144</v>
      </c>
      <c r="Z21" t="s">
        <v>2179</v>
      </c>
      <c r="AB21" t="s">
        <v>2194</v>
      </c>
    </row>
    <row r="22" spans="1:30" ht="50.1" customHeight="1" x14ac:dyDescent="0.25">
      <c r="A22" s="13"/>
      <c r="B22" s="14"/>
      <c r="C22" s="19"/>
      <c r="D22" s="14"/>
      <c r="E22" s="14"/>
      <c r="F22" s="15"/>
      <c r="G22" s="17"/>
      <c r="H22" s="17"/>
      <c r="I22" s="14"/>
      <c r="J22" s="14"/>
      <c r="L22" t="e">
        <f t="shared" si="0"/>
        <v>#N/A</v>
      </c>
      <c r="M22" t="e">
        <f t="shared" si="8"/>
        <v>#N/A</v>
      </c>
      <c r="N22" t="e">
        <f t="shared" si="1"/>
        <v>#N/A</v>
      </c>
      <c r="O22" t="e">
        <f t="shared" si="2"/>
        <v>#N/A</v>
      </c>
      <c r="P22" t="e">
        <f t="shared" si="3"/>
        <v>#N/A</v>
      </c>
      <c r="Q22" t="e">
        <f t="shared" si="4"/>
        <v>#N/A</v>
      </c>
      <c r="R22" t="e">
        <f t="shared" si="5"/>
        <v>#N/A</v>
      </c>
      <c r="S22" t="e">
        <f t="shared" si="6"/>
        <v>#N/A</v>
      </c>
      <c r="T22" t="e">
        <f t="shared" si="7"/>
        <v>#N/A</v>
      </c>
      <c r="U22" s="12" t="s">
        <v>2195</v>
      </c>
      <c r="V22" t="s">
        <v>2196</v>
      </c>
      <c r="W22" t="s">
        <v>1165</v>
      </c>
      <c r="X22" s="12" t="s">
        <v>2164</v>
      </c>
      <c r="Y22" t="s">
        <v>2139</v>
      </c>
      <c r="Z22" t="s">
        <v>2197</v>
      </c>
      <c r="AA22" t="s">
        <v>2159</v>
      </c>
    </row>
    <row r="23" spans="1:30" ht="50.1" customHeight="1" x14ac:dyDescent="0.25">
      <c r="A23" s="13"/>
      <c r="B23" s="14"/>
      <c r="C23" s="19"/>
      <c r="D23" s="14"/>
      <c r="E23" s="14"/>
      <c r="F23" s="15"/>
      <c r="G23" s="17"/>
      <c r="H23" s="17"/>
      <c r="I23" s="14"/>
      <c r="J23" s="14"/>
      <c r="L23" t="e">
        <f t="shared" si="0"/>
        <v>#N/A</v>
      </c>
      <c r="M23" t="e">
        <f t="shared" si="8"/>
        <v>#N/A</v>
      </c>
      <c r="N23" t="e">
        <f t="shared" si="1"/>
        <v>#N/A</v>
      </c>
      <c r="O23" t="e">
        <f t="shared" si="2"/>
        <v>#N/A</v>
      </c>
      <c r="P23" t="e">
        <f t="shared" si="3"/>
        <v>#N/A</v>
      </c>
      <c r="Q23" t="e">
        <f t="shared" si="4"/>
        <v>#N/A</v>
      </c>
      <c r="R23" t="e">
        <f t="shared" si="5"/>
        <v>#N/A</v>
      </c>
      <c r="S23" t="e">
        <f t="shared" si="6"/>
        <v>#N/A</v>
      </c>
      <c r="T23" t="e">
        <f t="shared" si="7"/>
        <v>#N/A</v>
      </c>
      <c r="U23" s="12" t="s">
        <v>104</v>
      </c>
      <c r="V23" t="s">
        <v>2198</v>
      </c>
      <c r="X23" s="12" t="s">
        <v>2181</v>
      </c>
      <c r="Y23" t="s">
        <v>2144</v>
      </c>
      <c r="Z23" t="s">
        <v>2165</v>
      </c>
      <c r="AA23" t="s">
        <v>2189</v>
      </c>
    </row>
    <row r="24" spans="1:30" ht="50.1" customHeight="1" x14ac:dyDescent="0.25">
      <c r="A24" s="13"/>
      <c r="B24" s="14"/>
      <c r="C24" s="19"/>
      <c r="D24" s="14"/>
      <c r="E24" s="14"/>
      <c r="F24" s="15"/>
      <c r="G24" s="17"/>
      <c r="H24" s="17"/>
      <c r="I24" s="14"/>
      <c r="J24" s="14"/>
      <c r="L24" t="e">
        <f t="shared" si="0"/>
        <v>#N/A</v>
      </c>
      <c r="M24" t="e">
        <f t="shared" si="8"/>
        <v>#N/A</v>
      </c>
      <c r="N24" t="e">
        <f t="shared" si="1"/>
        <v>#N/A</v>
      </c>
      <c r="O24" t="e">
        <f t="shared" si="2"/>
        <v>#N/A</v>
      </c>
      <c r="P24" t="e">
        <f t="shared" si="3"/>
        <v>#N/A</v>
      </c>
      <c r="Q24" t="e">
        <f t="shared" si="4"/>
        <v>#N/A</v>
      </c>
      <c r="R24" t="e">
        <f t="shared" si="5"/>
        <v>#N/A</v>
      </c>
      <c r="S24" t="e">
        <f t="shared" si="6"/>
        <v>#N/A</v>
      </c>
      <c r="T24" t="e">
        <f t="shared" si="7"/>
        <v>#N/A</v>
      </c>
      <c r="U24" s="12" t="s">
        <v>2199</v>
      </c>
      <c r="V24" t="s">
        <v>2200</v>
      </c>
      <c r="X24" s="12" t="s">
        <v>422</v>
      </c>
      <c r="Y24" t="s">
        <v>2139</v>
      </c>
      <c r="AA24" t="s">
        <v>2177</v>
      </c>
      <c r="AC24" t="s">
        <v>2201</v>
      </c>
    </row>
    <row r="25" spans="1:30" ht="50.1" customHeight="1" x14ac:dyDescent="0.25">
      <c r="A25" s="13"/>
      <c r="B25" s="14"/>
      <c r="C25" s="19"/>
      <c r="D25" s="14"/>
      <c r="E25" s="14"/>
      <c r="F25" s="15"/>
      <c r="G25" s="17"/>
      <c r="H25" s="17"/>
      <c r="I25" s="14"/>
      <c r="J25" s="14"/>
      <c r="L25" t="e">
        <f t="shared" si="0"/>
        <v>#N/A</v>
      </c>
      <c r="M25" t="e">
        <f t="shared" si="8"/>
        <v>#N/A</v>
      </c>
      <c r="N25" t="e">
        <f t="shared" si="1"/>
        <v>#N/A</v>
      </c>
      <c r="O25" t="e">
        <f t="shared" si="2"/>
        <v>#N/A</v>
      </c>
      <c r="P25" t="e">
        <f t="shared" si="3"/>
        <v>#N/A</v>
      </c>
      <c r="Q25" t="e">
        <f t="shared" si="4"/>
        <v>#N/A</v>
      </c>
      <c r="R25" t="e">
        <f t="shared" si="5"/>
        <v>#N/A</v>
      </c>
      <c r="S25" t="e">
        <f t="shared" si="6"/>
        <v>#N/A</v>
      </c>
      <c r="T25" t="e">
        <f t="shared" si="7"/>
        <v>#N/A</v>
      </c>
      <c r="U25" s="12" t="s">
        <v>2202</v>
      </c>
      <c r="V25" t="s">
        <v>2203</v>
      </c>
      <c r="X25" s="12" t="s">
        <v>422</v>
      </c>
      <c r="Y25" t="s">
        <v>2144</v>
      </c>
      <c r="Z25" t="s">
        <v>2140</v>
      </c>
      <c r="AA25" t="s">
        <v>2177</v>
      </c>
    </row>
    <row r="26" spans="1:30" ht="50.1" customHeight="1" x14ac:dyDescent="0.25">
      <c r="A26" s="13"/>
      <c r="B26" s="14"/>
      <c r="C26" s="19"/>
      <c r="D26" s="14"/>
      <c r="E26" s="14"/>
      <c r="F26" s="15"/>
      <c r="G26" s="17"/>
      <c r="H26" s="17"/>
      <c r="I26" s="14"/>
      <c r="J26" s="14"/>
      <c r="L26" t="e">
        <f t="shared" si="0"/>
        <v>#N/A</v>
      </c>
      <c r="M26" t="e">
        <f t="shared" ref="M26:M45" si="9">VLOOKUP(A26,$U$2:$AF$314,3,FALSE)</f>
        <v>#N/A</v>
      </c>
      <c r="N26" t="e">
        <f t="shared" si="1"/>
        <v>#N/A</v>
      </c>
      <c r="O26" t="e">
        <f t="shared" si="2"/>
        <v>#N/A</v>
      </c>
      <c r="P26" t="e">
        <f t="shared" si="3"/>
        <v>#N/A</v>
      </c>
      <c r="Q26" t="e">
        <f t="shared" si="4"/>
        <v>#N/A</v>
      </c>
      <c r="R26" t="e">
        <f t="shared" si="5"/>
        <v>#N/A</v>
      </c>
      <c r="S26" t="e">
        <f t="shared" si="6"/>
        <v>#N/A</v>
      </c>
      <c r="T26" t="e">
        <f t="shared" si="7"/>
        <v>#N/A</v>
      </c>
      <c r="U26" s="12" t="s">
        <v>2204</v>
      </c>
      <c r="V26" t="s">
        <v>2205</v>
      </c>
      <c r="X26" s="12" t="s">
        <v>422</v>
      </c>
      <c r="Y26" t="s">
        <v>2149</v>
      </c>
      <c r="AA26" t="s">
        <v>2177</v>
      </c>
      <c r="AC26" t="s">
        <v>2206</v>
      </c>
    </row>
    <row r="27" spans="1:30" ht="50.1" customHeight="1" x14ac:dyDescent="0.25">
      <c r="A27" s="13"/>
      <c r="B27" s="14"/>
      <c r="C27" s="19"/>
      <c r="D27" s="14"/>
      <c r="E27" s="14"/>
      <c r="F27" s="15"/>
      <c r="G27" s="17"/>
      <c r="H27" s="17"/>
      <c r="I27" s="14"/>
      <c r="J27" s="14"/>
      <c r="L27" t="e">
        <f t="shared" si="0"/>
        <v>#N/A</v>
      </c>
      <c r="M27" t="e">
        <f t="shared" si="9"/>
        <v>#N/A</v>
      </c>
      <c r="N27" t="e">
        <f t="shared" si="1"/>
        <v>#N/A</v>
      </c>
      <c r="O27" t="e">
        <f t="shared" si="2"/>
        <v>#N/A</v>
      </c>
      <c r="P27" t="e">
        <f t="shared" si="3"/>
        <v>#N/A</v>
      </c>
      <c r="Q27" t="e">
        <f t="shared" si="4"/>
        <v>#N/A</v>
      </c>
      <c r="R27" t="e">
        <f t="shared" si="5"/>
        <v>#N/A</v>
      </c>
      <c r="S27" t="e">
        <f t="shared" si="6"/>
        <v>#N/A</v>
      </c>
      <c r="T27" t="e">
        <f t="shared" si="7"/>
        <v>#N/A</v>
      </c>
      <c r="U27" s="12" t="s">
        <v>2207</v>
      </c>
      <c r="V27" t="s">
        <v>2208</v>
      </c>
      <c r="X27" s="12" t="s">
        <v>2164</v>
      </c>
      <c r="Y27" t="s">
        <v>2139</v>
      </c>
      <c r="AA27" t="s">
        <v>2209</v>
      </c>
    </row>
    <row r="28" spans="1:30" ht="50.1" customHeight="1" x14ac:dyDescent="0.25">
      <c r="A28" s="13"/>
      <c r="B28" s="14"/>
      <c r="C28" s="19"/>
      <c r="D28" s="14"/>
      <c r="E28" s="14"/>
      <c r="F28" s="15"/>
      <c r="G28" s="17"/>
      <c r="H28" s="17"/>
      <c r="I28" s="14"/>
      <c r="J28" s="14"/>
      <c r="L28" t="e">
        <f t="shared" si="0"/>
        <v>#N/A</v>
      </c>
      <c r="M28" t="e">
        <f t="shared" si="9"/>
        <v>#N/A</v>
      </c>
      <c r="N28" t="e">
        <f t="shared" si="1"/>
        <v>#N/A</v>
      </c>
      <c r="O28" t="e">
        <f t="shared" si="2"/>
        <v>#N/A</v>
      </c>
      <c r="P28" t="e">
        <f t="shared" si="3"/>
        <v>#N/A</v>
      </c>
      <c r="Q28" t="e">
        <f t="shared" si="4"/>
        <v>#N/A</v>
      </c>
      <c r="R28" t="e">
        <f t="shared" si="5"/>
        <v>#N/A</v>
      </c>
      <c r="S28" t="e">
        <f t="shared" si="6"/>
        <v>#N/A</v>
      </c>
      <c r="T28" t="e">
        <f t="shared" si="7"/>
        <v>#N/A</v>
      </c>
      <c r="U28" s="12" t="s">
        <v>106</v>
      </c>
      <c r="V28" t="s">
        <v>2210</v>
      </c>
      <c r="X28" s="12" t="s">
        <v>2164</v>
      </c>
      <c r="Y28" t="s">
        <v>2144</v>
      </c>
      <c r="AA28" t="s">
        <v>2211</v>
      </c>
    </row>
    <row r="29" spans="1:30" ht="50.1" customHeight="1" x14ac:dyDescent="0.25">
      <c r="A29" s="13"/>
      <c r="B29" s="14"/>
      <c r="C29" s="19"/>
      <c r="D29" s="14"/>
      <c r="E29" s="14"/>
      <c r="F29" s="15"/>
      <c r="G29" s="17"/>
      <c r="H29" s="17"/>
      <c r="I29" s="14"/>
      <c r="J29" s="14"/>
      <c r="L29" t="e">
        <f t="shared" si="0"/>
        <v>#N/A</v>
      </c>
      <c r="M29" t="e">
        <f t="shared" si="9"/>
        <v>#N/A</v>
      </c>
      <c r="N29" t="e">
        <f t="shared" si="1"/>
        <v>#N/A</v>
      </c>
      <c r="O29" t="e">
        <f t="shared" si="2"/>
        <v>#N/A</v>
      </c>
      <c r="P29" t="e">
        <f t="shared" si="3"/>
        <v>#N/A</v>
      </c>
      <c r="Q29" t="e">
        <f t="shared" si="4"/>
        <v>#N/A</v>
      </c>
      <c r="R29" t="e">
        <f t="shared" si="5"/>
        <v>#N/A</v>
      </c>
      <c r="S29" t="e">
        <f t="shared" si="6"/>
        <v>#N/A</v>
      </c>
      <c r="T29" t="e">
        <f t="shared" si="7"/>
        <v>#N/A</v>
      </c>
      <c r="U29" s="12" t="s">
        <v>2212</v>
      </c>
      <c r="V29" t="s">
        <v>2213</v>
      </c>
      <c r="X29" s="12" t="s">
        <v>2164</v>
      </c>
      <c r="Y29" t="s">
        <v>2139</v>
      </c>
      <c r="AA29" t="s">
        <v>2214</v>
      </c>
    </row>
    <row r="30" spans="1:30" ht="50.1" customHeight="1" x14ac:dyDescent="0.25">
      <c r="A30" s="13"/>
      <c r="B30" s="14"/>
      <c r="C30" s="19"/>
      <c r="D30" s="14"/>
      <c r="E30" s="14"/>
      <c r="F30" s="15"/>
      <c r="G30" s="17"/>
      <c r="H30" s="17"/>
      <c r="I30" s="14"/>
      <c r="J30" s="14"/>
      <c r="L30" t="e">
        <f t="shared" si="0"/>
        <v>#N/A</v>
      </c>
      <c r="M30" t="e">
        <f t="shared" si="9"/>
        <v>#N/A</v>
      </c>
      <c r="N30" t="e">
        <f t="shared" si="1"/>
        <v>#N/A</v>
      </c>
      <c r="O30" t="e">
        <f t="shared" si="2"/>
        <v>#N/A</v>
      </c>
      <c r="P30" t="e">
        <f t="shared" si="3"/>
        <v>#N/A</v>
      </c>
      <c r="Q30" t="e">
        <f t="shared" si="4"/>
        <v>#N/A</v>
      </c>
      <c r="R30" t="e">
        <f t="shared" si="5"/>
        <v>#N/A</v>
      </c>
      <c r="S30" t="e">
        <f t="shared" si="6"/>
        <v>#N/A</v>
      </c>
      <c r="T30" t="e">
        <f t="shared" si="7"/>
        <v>#N/A</v>
      </c>
      <c r="U30" s="12" t="s">
        <v>945</v>
      </c>
      <c r="V30" t="s">
        <v>2215</v>
      </c>
      <c r="X30" t="s">
        <v>2164</v>
      </c>
      <c r="Y30" t="s">
        <v>2139</v>
      </c>
      <c r="AA30" t="s">
        <v>2216</v>
      </c>
    </row>
    <row r="31" spans="1:30" ht="50.1" customHeight="1" x14ac:dyDescent="0.25">
      <c r="A31" s="13"/>
      <c r="B31" s="14"/>
      <c r="C31" s="19"/>
      <c r="D31" s="14"/>
      <c r="E31" s="14"/>
      <c r="F31" s="15"/>
      <c r="G31" s="17"/>
      <c r="H31" s="17"/>
      <c r="I31" s="14"/>
      <c r="J31" s="14"/>
      <c r="L31" t="e">
        <f t="shared" si="0"/>
        <v>#N/A</v>
      </c>
      <c r="M31" t="e">
        <f t="shared" si="9"/>
        <v>#N/A</v>
      </c>
      <c r="N31" t="e">
        <f t="shared" si="1"/>
        <v>#N/A</v>
      </c>
      <c r="O31" t="e">
        <f t="shared" si="2"/>
        <v>#N/A</v>
      </c>
      <c r="P31" t="e">
        <f t="shared" si="3"/>
        <v>#N/A</v>
      </c>
      <c r="Q31" t="e">
        <f t="shared" si="4"/>
        <v>#N/A</v>
      </c>
      <c r="R31" t="e">
        <f t="shared" si="5"/>
        <v>#N/A</v>
      </c>
      <c r="S31" t="e">
        <f t="shared" si="6"/>
        <v>#N/A</v>
      </c>
      <c r="T31" t="e">
        <f t="shared" si="7"/>
        <v>#N/A</v>
      </c>
      <c r="U31" s="12" t="s">
        <v>350</v>
      </c>
      <c r="V31" t="s">
        <v>2217</v>
      </c>
      <c r="X31" t="s">
        <v>419</v>
      </c>
      <c r="Y31" t="s">
        <v>2149</v>
      </c>
      <c r="Z31" t="s">
        <v>2165</v>
      </c>
      <c r="AA31" t="s">
        <v>2218</v>
      </c>
      <c r="AB31" t="s">
        <v>2219</v>
      </c>
    </row>
    <row r="32" spans="1:30" ht="50.1" customHeight="1" x14ac:dyDescent="0.25">
      <c r="A32" s="13"/>
      <c r="B32" s="14"/>
      <c r="C32" s="19"/>
      <c r="D32" s="14"/>
      <c r="E32" s="14"/>
      <c r="F32" s="15"/>
      <c r="G32" s="17"/>
      <c r="H32" s="17"/>
      <c r="I32" s="14"/>
      <c r="J32" s="14"/>
      <c r="L32" t="e">
        <f t="shared" si="0"/>
        <v>#N/A</v>
      </c>
      <c r="M32" t="e">
        <f t="shared" si="9"/>
        <v>#N/A</v>
      </c>
      <c r="N32" t="e">
        <f t="shared" si="1"/>
        <v>#N/A</v>
      </c>
      <c r="O32" t="e">
        <f t="shared" si="2"/>
        <v>#N/A</v>
      </c>
      <c r="P32" t="e">
        <f t="shared" si="3"/>
        <v>#N/A</v>
      </c>
      <c r="Q32" t="e">
        <f t="shared" si="4"/>
        <v>#N/A</v>
      </c>
      <c r="R32" t="e">
        <f t="shared" si="5"/>
        <v>#N/A</v>
      </c>
      <c r="S32" t="e">
        <f t="shared" si="6"/>
        <v>#N/A</v>
      </c>
      <c r="T32" t="e">
        <f t="shared" si="7"/>
        <v>#N/A</v>
      </c>
      <c r="U32" s="12" t="s">
        <v>2220</v>
      </c>
      <c r="V32" t="s">
        <v>2221</v>
      </c>
      <c r="X32" t="s">
        <v>2164</v>
      </c>
      <c r="Y32" t="s">
        <v>2144</v>
      </c>
      <c r="Z32" t="s">
        <v>2222</v>
      </c>
    </row>
    <row r="33" spans="1:29" ht="50.1" customHeight="1" x14ac:dyDescent="0.25">
      <c r="A33" s="13"/>
      <c r="B33" s="14"/>
      <c r="C33" s="19"/>
      <c r="D33" s="14"/>
      <c r="E33" s="14"/>
      <c r="F33" s="15"/>
      <c r="G33" s="17"/>
      <c r="H33" s="17"/>
      <c r="I33" s="14"/>
      <c r="J33" s="14"/>
      <c r="L33" t="e">
        <f t="shared" si="0"/>
        <v>#N/A</v>
      </c>
      <c r="M33" t="e">
        <f t="shared" si="9"/>
        <v>#N/A</v>
      </c>
      <c r="N33" t="e">
        <f t="shared" si="1"/>
        <v>#N/A</v>
      </c>
      <c r="O33" t="e">
        <f t="shared" si="2"/>
        <v>#N/A</v>
      </c>
      <c r="P33" t="e">
        <f t="shared" si="3"/>
        <v>#N/A</v>
      </c>
      <c r="Q33" t="e">
        <f t="shared" si="4"/>
        <v>#N/A</v>
      </c>
      <c r="R33" t="e">
        <f t="shared" si="5"/>
        <v>#N/A</v>
      </c>
      <c r="S33" t="e">
        <f t="shared" si="6"/>
        <v>#N/A</v>
      </c>
      <c r="T33" t="e">
        <f t="shared" si="7"/>
        <v>#N/A</v>
      </c>
      <c r="U33" s="12" t="s">
        <v>2223</v>
      </c>
      <c r="V33" t="s">
        <v>2224</v>
      </c>
      <c r="X33" t="s">
        <v>2164</v>
      </c>
      <c r="Y33" t="s">
        <v>2139</v>
      </c>
      <c r="Z33" t="s">
        <v>2154</v>
      </c>
      <c r="AB33" t="s">
        <v>2225</v>
      </c>
    </row>
    <row r="34" spans="1:29" ht="50.1" customHeight="1" x14ac:dyDescent="0.25">
      <c r="A34" s="13"/>
      <c r="B34" s="14"/>
      <c r="C34" s="19"/>
      <c r="D34" s="14"/>
      <c r="E34" s="14"/>
      <c r="F34" s="15"/>
      <c r="G34" s="17"/>
      <c r="H34" s="17"/>
      <c r="I34" s="14"/>
      <c r="J34" s="14"/>
      <c r="L34" t="e">
        <f t="shared" si="0"/>
        <v>#N/A</v>
      </c>
      <c r="M34" t="e">
        <f t="shared" si="9"/>
        <v>#N/A</v>
      </c>
      <c r="N34" t="e">
        <f t="shared" si="1"/>
        <v>#N/A</v>
      </c>
      <c r="O34" t="e">
        <f t="shared" si="2"/>
        <v>#N/A</v>
      </c>
      <c r="P34" t="e">
        <f t="shared" si="3"/>
        <v>#N/A</v>
      </c>
      <c r="Q34" t="e">
        <f t="shared" si="4"/>
        <v>#N/A</v>
      </c>
      <c r="R34" t="e">
        <f t="shared" si="5"/>
        <v>#N/A</v>
      </c>
      <c r="S34" t="e">
        <f t="shared" si="6"/>
        <v>#N/A</v>
      </c>
      <c r="T34" t="e">
        <f t="shared" si="7"/>
        <v>#N/A</v>
      </c>
      <c r="U34" s="12" t="s">
        <v>2226</v>
      </c>
      <c r="V34" t="s">
        <v>2227</v>
      </c>
      <c r="X34" t="s">
        <v>2164</v>
      </c>
      <c r="Y34" t="s">
        <v>2139</v>
      </c>
      <c r="Z34" t="s">
        <v>2165</v>
      </c>
      <c r="AB34" t="s">
        <v>2166</v>
      </c>
    </row>
    <row r="35" spans="1:29" ht="50.1" customHeight="1" x14ac:dyDescent="0.25">
      <c r="A35" s="13"/>
      <c r="B35" s="14"/>
      <c r="C35" s="19"/>
      <c r="D35" s="14"/>
      <c r="E35" s="14"/>
      <c r="F35" s="15"/>
      <c r="G35" s="17"/>
      <c r="H35" s="17"/>
      <c r="I35" s="14"/>
      <c r="J35" s="14"/>
      <c r="L35" t="e">
        <f t="shared" si="0"/>
        <v>#N/A</v>
      </c>
      <c r="M35" t="e">
        <f t="shared" si="9"/>
        <v>#N/A</v>
      </c>
      <c r="N35" t="e">
        <f t="shared" si="1"/>
        <v>#N/A</v>
      </c>
      <c r="O35" t="e">
        <f t="shared" si="2"/>
        <v>#N/A</v>
      </c>
      <c r="P35" t="e">
        <f t="shared" si="3"/>
        <v>#N/A</v>
      </c>
      <c r="Q35" t="e">
        <f t="shared" si="4"/>
        <v>#N/A</v>
      </c>
      <c r="R35" t="e">
        <f t="shared" si="5"/>
        <v>#N/A</v>
      </c>
      <c r="S35" t="e">
        <f t="shared" si="6"/>
        <v>#N/A</v>
      </c>
      <c r="T35" t="e">
        <f t="shared" si="7"/>
        <v>#N/A</v>
      </c>
      <c r="U35" s="12" t="s">
        <v>2228</v>
      </c>
      <c r="V35" t="s">
        <v>2229</v>
      </c>
      <c r="X35" t="s">
        <v>2181</v>
      </c>
      <c r="Y35" t="s">
        <v>2144</v>
      </c>
      <c r="Z35" t="s">
        <v>2230</v>
      </c>
    </row>
    <row r="36" spans="1:29" ht="50.1" customHeight="1" x14ac:dyDescent="0.25">
      <c r="A36" s="13"/>
      <c r="B36" s="14"/>
      <c r="C36" s="19"/>
      <c r="D36" s="14"/>
      <c r="E36" s="14"/>
      <c r="F36" s="15"/>
      <c r="G36" s="17"/>
      <c r="H36" s="17"/>
      <c r="I36" s="14"/>
      <c r="J36" s="14"/>
      <c r="L36" t="e">
        <f t="shared" si="0"/>
        <v>#N/A</v>
      </c>
      <c r="M36" t="e">
        <f t="shared" si="9"/>
        <v>#N/A</v>
      </c>
      <c r="N36" t="e">
        <f t="shared" si="1"/>
        <v>#N/A</v>
      </c>
      <c r="O36" t="e">
        <f t="shared" si="2"/>
        <v>#N/A</v>
      </c>
      <c r="P36" t="e">
        <f t="shared" si="3"/>
        <v>#N/A</v>
      </c>
      <c r="Q36" t="e">
        <f t="shared" si="4"/>
        <v>#N/A</v>
      </c>
      <c r="R36" t="e">
        <f t="shared" si="5"/>
        <v>#N/A</v>
      </c>
      <c r="S36" t="e">
        <f t="shared" si="6"/>
        <v>#N/A</v>
      </c>
      <c r="T36" t="e">
        <f t="shared" si="7"/>
        <v>#N/A</v>
      </c>
      <c r="U36" s="12" t="s">
        <v>2231</v>
      </c>
      <c r="V36" t="s">
        <v>2232</v>
      </c>
      <c r="X36" t="s">
        <v>422</v>
      </c>
      <c r="Y36" t="s">
        <v>2139</v>
      </c>
      <c r="Z36" t="s">
        <v>2165</v>
      </c>
      <c r="AA36" t="s">
        <v>2174</v>
      </c>
      <c r="AB36" t="s">
        <v>2219</v>
      </c>
    </row>
    <row r="37" spans="1:29" ht="50.1" customHeight="1" x14ac:dyDescent="0.25">
      <c r="A37" s="13"/>
      <c r="B37" s="14"/>
      <c r="C37" s="19"/>
      <c r="D37" s="14"/>
      <c r="E37" s="14"/>
      <c r="F37" s="15"/>
      <c r="G37" s="17"/>
      <c r="H37" s="17"/>
      <c r="I37" s="14"/>
      <c r="J37" s="14"/>
      <c r="L37" t="e">
        <f t="shared" si="0"/>
        <v>#N/A</v>
      </c>
      <c r="M37" t="e">
        <f t="shared" si="9"/>
        <v>#N/A</v>
      </c>
      <c r="N37" t="e">
        <f t="shared" si="1"/>
        <v>#N/A</v>
      </c>
      <c r="O37" t="e">
        <f t="shared" si="2"/>
        <v>#N/A</v>
      </c>
      <c r="P37" t="e">
        <f t="shared" si="3"/>
        <v>#N/A</v>
      </c>
      <c r="Q37" t="e">
        <f t="shared" si="4"/>
        <v>#N/A</v>
      </c>
      <c r="R37" t="e">
        <f t="shared" si="5"/>
        <v>#N/A</v>
      </c>
      <c r="S37" t="e">
        <f t="shared" si="6"/>
        <v>#N/A</v>
      </c>
      <c r="T37" t="e">
        <f t="shared" si="7"/>
        <v>#N/A</v>
      </c>
      <c r="U37" s="12" t="s">
        <v>2233</v>
      </c>
      <c r="V37" t="s">
        <v>2234</v>
      </c>
      <c r="X37" t="s">
        <v>2164</v>
      </c>
      <c r="Y37" t="s">
        <v>2149</v>
      </c>
      <c r="Z37" t="s">
        <v>2235</v>
      </c>
      <c r="AC37" t="s">
        <v>2236</v>
      </c>
    </row>
    <row r="38" spans="1:29" ht="50.1" customHeight="1" x14ac:dyDescent="0.25">
      <c r="A38" s="13"/>
      <c r="B38" s="14"/>
      <c r="C38" s="19"/>
      <c r="D38" s="14"/>
      <c r="E38" s="14"/>
      <c r="F38" s="15"/>
      <c r="G38" s="17"/>
      <c r="H38" s="17"/>
      <c r="I38" s="14"/>
      <c r="J38" s="14"/>
      <c r="L38" t="e">
        <f t="shared" si="0"/>
        <v>#N/A</v>
      </c>
      <c r="M38" t="e">
        <f t="shared" si="9"/>
        <v>#N/A</v>
      </c>
      <c r="N38" t="e">
        <f t="shared" si="1"/>
        <v>#N/A</v>
      </c>
      <c r="O38" t="e">
        <f t="shared" si="2"/>
        <v>#N/A</v>
      </c>
      <c r="P38" t="e">
        <f t="shared" si="3"/>
        <v>#N/A</v>
      </c>
      <c r="Q38" t="e">
        <f t="shared" si="4"/>
        <v>#N/A</v>
      </c>
      <c r="R38" t="e">
        <f t="shared" si="5"/>
        <v>#N/A</v>
      </c>
      <c r="S38" t="e">
        <f t="shared" si="6"/>
        <v>#N/A</v>
      </c>
      <c r="T38" t="e">
        <f t="shared" si="7"/>
        <v>#N/A</v>
      </c>
      <c r="U38" s="12" t="s">
        <v>2237</v>
      </c>
      <c r="V38" t="s">
        <v>2238</v>
      </c>
      <c r="X38" t="s">
        <v>2164</v>
      </c>
      <c r="Y38" t="s">
        <v>2149</v>
      </c>
      <c r="AA38" t="s">
        <v>2239</v>
      </c>
      <c r="AB38" t="s">
        <v>2240</v>
      </c>
    </row>
    <row r="39" spans="1:29" ht="50.1" customHeight="1" x14ac:dyDescent="0.25">
      <c r="A39" s="13"/>
      <c r="B39" s="14"/>
      <c r="C39" s="19"/>
      <c r="D39" s="14"/>
      <c r="E39" s="14"/>
      <c r="F39" s="15"/>
      <c r="G39" s="17"/>
      <c r="H39" s="17"/>
      <c r="I39" s="14"/>
      <c r="J39" s="14"/>
      <c r="L39" t="e">
        <f t="shared" si="0"/>
        <v>#N/A</v>
      </c>
      <c r="M39" t="e">
        <f t="shared" si="9"/>
        <v>#N/A</v>
      </c>
      <c r="N39" t="e">
        <f t="shared" si="1"/>
        <v>#N/A</v>
      </c>
      <c r="O39" t="e">
        <f t="shared" si="2"/>
        <v>#N/A</v>
      </c>
      <c r="P39" t="e">
        <f t="shared" si="3"/>
        <v>#N/A</v>
      </c>
      <c r="Q39" t="e">
        <f t="shared" si="4"/>
        <v>#N/A</v>
      </c>
      <c r="R39" t="e">
        <f t="shared" si="5"/>
        <v>#N/A</v>
      </c>
      <c r="S39" t="e">
        <f t="shared" si="6"/>
        <v>#N/A</v>
      </c>
      <c r="T39" t="e">
        <f t="shared" si="7"/>
        <v>#N/A</v>
      </c>
      <c r="U39" s="12" t="s">
        <v>2241</v>
      </c>
      <c r="V39" t="s">
        <v>2242</v>
      </c>
      <c r="X39" t="s">
        <v>2243</v>
      </c>
      <c r="Y39" t="s">
        <v>2139</v>
      </c>
      <c r="AA39" t="s">
        <v>2244</v>
      </c>
    </row>
    <row r="40" spans="1:29" ht="50.1" customHeight="1" x14ac:dyDescent="0.25">
      <c r="A40" s="13"/>
      <c r="B40" s="14"/>
      <c r="C40" s="19"/>
      <c r="D40" s="14"/>
      <c r="E40" s="14"/>
      <c r="F40" s="15"/>
      <c r="G40" s="17"/>
      <c r="H40" s="17"/>
      <c r="I40" s="14"/>
      <c r="J40" s="14"/>
      <c r="L40" t="e">
        <f t="shared" si="0"/>
        <v>#N/A</v>
      </c>
      <c r="M40" t="e">
        <f t="shared" si="9"/>
        <v>#N/A</v>
      </c>
      <c r="N40" t="e">
        <f t="shared" si="1"/>
        <v>#N/A</v>
      </c>
      <c r="O40" t="e">
        <f t="shared" si="2"/>
        <v>#N/A</v>
      </c>
      <c r="P40" t="e">
        <f t="shared" si="3"/>
        <v>#N/A</v>
      </c>
      <c r="Q40" t="e">
        <f t="shared" si="4"/>
        <v>#N/A</v>
      </c>
      <c r="R40" t="e">
        <f t="shared" si="5"/>
        <v>#N/A</v>
      </c>
      <c r="S40" t="e">
        <f t="shared" si="6"/>
        <v>#N/A</v>
      </c>
      <c r="T40" t="e">
        <f t="shared" si="7"/>
        <v>#N/A</v>
      </c>
      <c r="U40" s="12" t="s">
        <v>2245</v>
      </c>
      <c r="V40" t="s">
        <v>2246</v>
      </c>
      <c r="X40" t="s">
        <v>2181</v>
      </c>
      <c r="Y40" t="s">
        <v>2144</v>
      </c>
      <c r="Z40" t="s">
        <v>2247</v>
      </c>
    </row>
    <row r="41" spans="1:29" ht="50.1" customHeight="1" x14ac:dyDescent="0.25">
      <c r="A41" s="13"/>
      <c r="B41" s="14"/>
      <c r="C41" s="19"/>
      <c r="D41" s="14"/>
      <c r="E41" s="14"/>
      <c r="F41" s="15"/>
      <c r="G41" s="17"/>
      <c r="H41" s="17"/>
      <c r="I41" s="14"/>
      <c r="J41" s="14"/>
      <c r="L41" t="e">
        <f t="shared" si="0"/>
        <v>#N/A</v>
      </c>
      <c r="M41" t="e">
        <f t="shared" si="9"/>
        <v>#N/A</v>
      </c>
      <c r="N41" t="e">
        <f t="shared" si="1"/>
        <v>#N/A</v>
      </c>
      <c r="O41" t="e">
        <f t="shared" si="2"/>
        <v>#N/A</v>
      </c>
      <c r="P41" t="e">
        <f t="shared" si="3"/>
        <v>#N/A</v>
      </c>
      <c r="Q41" t="e">
        <f t="shared" si="4"/>
        <v>#N/A</v>
      </c>
      <c r="R41" t="e">
        <f t="shared" si="5"/>
        <v>#N/A</v>
      </c>
      <c r="S41" t="e">
        <f t="shared" si="6"/>
        <v>#N/A</v>
      </c>
      <c r="T41" t="e">
        <f t="shared" si="7"/>
        <v>#N/A</v>
      </c>
      <c r="U41" s="12" t="s">
        <v>2248</v>
      </c>
      <c r="V41" t="s">
        <v>2249</v>
      </c>
      <c r="X41" t="s">
        <v>2164</v>
      </c>
      <c r="Y41" t="s">
        <v>2149</v>
      </c>
      <c r="Z41" t="s">
        <v>2250</v>
      </c>
      <c r="AC41" t="s">
        <v>2162</v>
      </c>
    </row>
    <row r="42" spans="1:29" ht="50.1" customHeight="1" x14ac:dyDescent="0.25">
      <c r="A42" s="13"/>
      <c r="B42" s="14"/>
      <c r="C42" s="19"/>
      <c r="D42" s="14"/>
      <c r="E42" s="14"/>
      <c r="F42" s="15"/>
      <c r="G42" s="17"/>
      <c r="H42" s="17"/>
      <c r="I42" s="14"/>
      <c r="J42" s="14"/>
      <c r="L42" t="e">
        <f t="shared" si="0"/>
        <v>#N/A</v>
      </c>
      <c r="M42" t="e">
        <f t="shared" si="9"/>
        <v>#N/A</v>
      </c>
      <c r="N42" t="e">
        <f t="shared" si="1"/>
        <v>#N/A</v>
      </c>
      <c r="O42" t="e">
        <f t="shared" si="2"/>
        <v>#N/A</v>
      </c>
      <c r="P42" t="e">
        <f t="shared" si="3"/>
        <v>#N/A</v>
      </c>
      <c r="Q42" t="e">
        <f t="shared" si="4"/>
        <v>#N/A</v>
      </c>
      <c r="R42" t="e">
        <f t="shared" si="5"/>
        <v>#N/A</v>
      </c>
      <c r="S42" t="e">
        <f t="shared" si="6"/>
        <v>#N/A</v>
      </c>
      <c r="T42" t="e">
        <f t="shared" si="7"/>
        <v>#N/A</v>
      </c>
      <c r="U42" s="12" t="s">
        <v>2251</v>
      </c>
      <c r="V42" t="s">
        <v>2252</v>
      </c>
      <c r="X42" t="s">
        <v>2181</v>
      </c>
      <c r="Y42" t="s">
        <v>2144</v>
      </c>
      <c r="Z42" t="s">
        <v>2253</v>
      </c>
    </row>
    <row r="43" spans="1:29" ht="50.1" customHeight="1" x14ac:dyDescent="0.25">
      <c r="A43" s="13"/>
      <c r="B43" s="14"/>
      <c r="C43" s="19"/>
      <c r="D43" s="14"/>
      <c r="E43" s="14"/>
      <c r="F43" s="15"/>
      <c r="G43" s="17"/>
      <c r="H43" s="17"/>
      <c r="I43" s="14"/>
      <c r="J43" s="14"/>
      <c r="L43" t="e">
        <f t="shared" si="0"/>
        <v>#N/A</v>
      </c>
      <c r="M43" t="e">
        <f t="shared" si="9"/>
        <v>#N/A</v>
      </c>
      <c r="N43" t="e">
        <f t="shared" si="1"/>
        <v>#N/A</v>
      </c>
      <c r="O43" t="e">
        <f t="shared" si="2"/>
        <v>#N/A</v>
      </c>
      <c r="P43" t="e">
        <f t="shared" si="3"/>
        <v>#N/A</v>
      </c>
      <c r="Q43" t="e">
        <f t="shared" si="4"/>
        <v>#N/A</v>
      </c>
      <c r="R43" t="e">
        <f t="shared" si="5"/>
        <v>#N/A</v>
      </c>
      <c r="S43" t="e">
        <f t="shared" si="6"/>
        <v>#N/A</v>
      </c>
      <c r="T43" t="e">
        <f t="shared" si="7"/>
        <v>#N/A</v>
      </c>
      <c r="U43" s="12" t="s">
        <v>2254</v>
      </c>
      <c r="V43" t="s">
        <v>2255</v>
      </c>
      <c r="X43" t="s">
        <v>2164</v>
      </c>
      <c r="Y43" t="s">
        <v>2149</v>
      </c>
      <c r="Z43" t="s">
        <v>2247</v>
      </c>
      <c r="AC43" t="s">
        <v>2162</v>
      </c>
    </row>
    <row r="44" spans="1:29" ht="50.1" customHeight="1" x14ac:dyDescent="0.25">
      <c r="A44" s="13"/>
      <c r="B44" s="14"/>
      <c r="C44" s="19"/>
      <c r="D44" s="14"/>
      <c r="E44" s="14"/>
      <c r="F44" s="15"/>
      <c r="G44" s="17"/>
      <c r="H44" s="17"/>
      <c r="I44" s="14"/>
      <c r="J44" s="14"/>
      <c r="L44" t="e">
        <f t="shared" si="0"/>
        <v>#N/A</v>
      </c>
      <c r="M44" t="e">
        <f t="shared" si="9"/>
        <v>#N/A</v>
      </c>
      <c r="N44" t="e">
        <f t="shared" si="1"/>
        <v>#N/A</v>
      </c>
      <c r="O44" t="e">
        <f t="shared" si="2"/>
        <v>#N/A</v>
      </c>
      <c r="P44" t="e">
        <f t="shared" si="3"/>
        <v>#N/A</v>
      </c>
      <c r="Q44" t="e">
        <f t="shared" si="4"/>
        <v>#N/A</v>
      </c>
      <c r="R44" t="e">
        <f t="shared" si="5"/>
        <v>#N/A</v>
      </c>
      <c r="S44" t="e">
        <f t="shared" si="6"/>
        <v>#N/A</v>
      </c>
      <c r="T44" t="e">
        <f t="shared" si="7"/>
        <v>#N/A</v>
      </c>
      <c r="U44" s="12" t="s">
        <v>2256</v>
      </c>
      <c r="V44" t="s">
        <v>2257</v>
      </c>
      <c r="W44" t="s">
        <v>1165</v>
      </c>
      <c r="X44" t="s">
        <v>2164</v>
      </c>
      <c r="Y44" t="s">
        <v>2139</v>
      </c>
      <c r="Z44" t="s">
        <v>2197</v>
      </c>
      <c r="AA44" t="s">
        <v>2177</v>
      </c>
    </row>
    <row r="45" spans="1:29" ht="50.1" customHeight="1" x14ac:dyDescent="0.25">
      <c r="A45" s="13"/>
      <c r="B45" s="14"/>
      <c r="C45" s="19"/>
      <c r="D45" s="14"/>
      <c r="E45" s="14"/>
      <c r="F45" s="15"/>
      <c r="G45" s="17"/>
      <c r="H45" s="17"/>
      <c r="I45" s="14"/>
      <c r="J45" s="14"/>
      <c r="L45" t="e">
        <f t="shared" si="0"/>
        <v>#N/A</v>
      </c>
      <c r="M45" t="e">
        <f t="shared" si="9"/>
        <v>#N/A</v>
      </c>
      <c r="N45" t="e">
        <f t="shared" si="1"/>
        <v>#N/A</v>
      </c>
      <c r="O45" t="e">
        <f t="shared" si="2"/>
        <v>#N/A</v>
      </c>
      <c r="P45" t="e">
        <f t="shared" si="3"/>
        <v>#N/A</v>
      </c>
      <c r="Q45" t="e">
        <f t="shared" si="4"/>
        <v>#N/A</v>
      </c>
      <c r="R45" t="e">
        <f t="shared" si="5"/>
        <v>#N/A</v>
      </c>
      <c r="S45" t="e">
        <f t="shared" si="6"/>
        <v>#N/A</v>
      </c>
      <c r="T45" t="e">
        <f t="shared" si="7"/>
        <v>#N/A</v>
      </c>
      <c r="U45" s="12" t="s">
        <v>127</v>
      </c>
      <c r="V45" t="s">
        <v>1432</v>
      </c>
      <c r="X45" t="s">
        <v>2164</v>
      </c>
      <c r="Y45" t="s">
        <v>2139</v>
      </c>
      <c r="AA45" t="s">
        <v>2258</v>
      </c>
    </row>
    <row r="46" spans="1:29" ht="15" x14ac:dyDescent="0.25">
      <c r="U46" s="12" t="s">
        <v>2259</v>
      </c>
      <c r="V46" t="s">
        <v>2260</v>
      </c>
      <c r="W46" t="s">
        <v>1221</v>
      </c>
      <c r="X46" t="s">
        <v>2261</v>
      </c>
      <c r="Y46" t="s">
        <v>2262</v>
      </c>
      <c r="Z46" t="s">
        <v>2165</v>
      </c>
      <c r="AA46" t="s">
        <v>2146</v>
      </c>
      <c r="AC46" t="s">
        <v>2263</v>
      </c>
    </row>
    <row r="47" spans="1:29" ht="15" x14ac:dyDescent="0.25">
      <c r="U47" s="12" t="s">
        <v>2264</v>
      </c>
      <c r="V47" t="s">
        <v>2265</v>
      </c>
      <c r="W47" t="s">
        <v>1164</v>
      </c>
      <c r="X47" t="s">
        <v>2261</v>
      </c>
      <c r="Y47" t="s">
        <v>2266</v>
      </c>
      <c r="Z47" t="s">
        <v>2165</v>
      </c>
      <c r="AC47" t="s">
        <v>2267</v>
      </c>
    </row>
    <row r="48" spans="1:29" ht="15" x14ac:dyDescent="0.25">
      <c r="U48" s="12" t="s">
        <v>2268</v>
      </c>
      <c r="V48" t="s">
        <v>2269</v>
      </c>
      <c r="W48" t="s">
        <v>1698</v>
      </c>
      <c r="X48" t="s">
        <v>2261</v>
      </c>
      <c r="Y48" t="s">
        <v>2270</v>
      </c>
      <c r="Z48" t="s">
        <v>2165</v>
      </c>
      <c r="AA48" t="s">
        <v>2146</v>
      </c>
      <c r="AC48" t="s">
        <v>2271</v>
      </c>
    </row>
    <row r="49" spans="21:29" ht="15" x14ac:dyDescent="0.25">
      <c r="U49" s="12" t="s">
        <v>2272</v>
      </c>
      <c r="V49" t="s">
        <v>2273</v>
      </c>
      <c r="X49" t="s">
        <v>419</v>
      </c>
      <c r="Y49" t="s">
        <v>2139</v>
      </c>
      <c r="Z49" t="s">
        <v>2154</v>
      </c>
      <c r="AB49" t="s">
        <v>2274</v>
      </c>
    </row>
    <row r="50" spans="21:29" ht="15" x14ac:dyDescent="0.25">
      <c r="U50" s="12" t="s">
        <v>2275</v>
      </c>
      <c r="V50" t="s">
        <v>2276</v>
      </c>
      <c r="X50" t="s">
        <v>1705</v>
      </c>
      <c r="Y50" t="s">
        <v>2158</v>
      </c>
      <c r="AA50" t="s">
        <v>2177</v>
      </c>
    </row>
    <row r="51" spans="21:29" ht="15" x14ac:dyDescent="0.25">
      <c r="U51" s="12" t="s">
        <v>2277</v>
      </c>
      <c r="V51" t="s">
        <v>2278</v>
      </c>
      <c r="X51" t="s">
        <v>1705</v>
      </c>
      <c r="Y51" t="s">
        <v>2158</v>
      </c>
      <c r="Z51" t="s">
        <v>2170</v>
      </c>
    </row>
    <row r="52" spans="21:29" ht="15" x14ac:dyDescent="0.25">
      <c r="U52" s="12" t="s">
        <v>2279</v>
      </c>
      <c r="V52" t="s">
        <v>2280</v>
      </c>
      <c r="X52" t="s">
        <v>2281</v>
      </c>
      <c r="Y52" t="s">
        <v>2158</v>
      </c>
      <c r="Z52" t="s">
        <v>2140</v>
      </c>
    </row>
    <row r="53" spans="21:29" ht="15" x14ac:dyDescent="0.25">
      <c r="U53" s="12" t="s">
        <v>2282</v>
      </c>
      <c r="V53" t="s">
        <v>2283</v>
      </c>
      <c r="X53" t="s">
        <v>422</v>
      </c>
      <c r="Y53" t="s">
        <v>2139</v>
      </c>
      <c r="Z53" t="s">
        <v>2284</v>
      </c>
      <c r="AA53" t="s">
        <v>2214</v>
      </c>
    </row>
    <row r="54" spans="21:29" ht="15" x14ac:dyDescent="0.25">
      <c r="U54" s="12" t="s">
        <v>2285</v>
      </c>
      <c r="V54" t="s">
        <v>2286</v>
      </c>
      <c r="X54" t="s">
        <v>2181</v>
      </c>
      <c r="Y54" t="s">
        <v>2144</v>
      </c>
      <c r="Z54" t="s">
        <v>2165</v>
      </c>
      <c r="AB54" t="s">
        <v>2219</v>
      </c>
    </row>
    <row r="55" spans="21:29" ht="15" x14ac:dyDescent="0.25">
      <c r="U55" s="12" t="s">
        <v>2287</v>
      </c>
      <c r="V55" t="s">
        <v>2288</v>
      </c>
      <c r="X55" t="s">
        <v>422</v>
      </c>
      <c r="Y55" t="s">
        <v>2139</v>
      </c>
      <c r="Z55" t="s">
        <v>2284</v>
      </c>
      <c r="AA55" t="s">
        <v>2159</v>
      </c>
    </row>
    <row r="56" spans="21:29" ht="15" x14ac:dyDescent="0.25">
      <c r="U56" s="12" t="s">
        <v>2289</v>
      </c>
      <c r="V56" t="s">
        <v>2290</v>
      </c>
      <c r="X56" t="s">
        <v>422</v>
      </c>
      <c r="Y56" t="s">
        <v>2139</v>
      </c>
      <c r="Z56" t="s">
        <v>2291</v>
      </c>
      <c r="AA56" t="s">
        <v>2174</v>
      </c>
    </row>
    <row r="57" spans="21:29" ht="15" x14ac:dyDescent="0.25">
      <c r="U57" s="12" t="s">
        <v>2292</v>
      </c>
      <c r="V57" t="s">
        <v>2293</v>
      </c>
      <c r="X57" t="s">
        <v>422</v>
      </c>
      <c r="Y57" t="s">
        <v>2144</v>
      </c>
      <c r="Z57" t="s">
        <v>2291</v>
      </c>
    </row>
    <row r="58" spans="21:29" ht="15" x14ac:dyDescent="0.25">
      <c r="U58" s="12" t="s">
        <v>2294</v>
      </c>
      <c r="V58" t="s">
        <v>2295</v>
      </c>
      <c r="X58" t="s">
        <v>422</v>
      </c>
      <c r="Y58" t="s">
        <v>2139</v>
      </c>
      <c r="Z58" t="s">
        <v>2296</v>
      </c>
    </row>
    <row r="59" spans="21:29" ht="15" x14ac:dyDescent="0.25">
      <c r="U59" s="12" t="s">
        <v>2297</v>
      </c>
      <c r="V59" t="s">
        <v>2298</v>
      </c>
      <c r="X59" t="s">
        <v>2299</v>
      </c>
      <c r="Y59" t="s">
        <v>2149</v>
      </c>
      <c r="Z59" t="s">
        <v>2300</v>
      </c>
      <c r="AA59" t="s">
        <v>2301</v>
      </c>
      <c r="AC59" t="s">
        <v>2162</v>
      </c>
    </row>
    <row r="60" spans="21:29" ht="15" x14ac:dyDescent="0.25">
      <c r="U60" s="12" t="s">
        <v>2302</v>
      </c>
      <c r="V60" t="s">
        <v>2303</v>
      </c>
      <c r="X60" t="s">
        <v>422</v>
      </c>
      <c r="Y60" t="s">
        <v>2149</v>
      </c>
      <c r="Z60" t="s">
        <v>2140</v>
      </c>
      <c r="AA60" t="s">
        <v>2304</v>
      </c>
      <c r="AC60" t="s">
        <v>2162</v>
      </c>
    </row>
    <row r="61" spans="21:29" ht="15" x14ac:dyDescent="0.25">
      <c r="U61" s="12" t="s">
        <v>727</v>
      </c>
      <c r="V61" t="s">
        <v>1550</v>
      </c>
      <c r="X61" t="s">
        <v>2181</v>
      </c>
      <c r="Y61" t="s">
        <v>2144</v>
      </c>
      <c r="Z61" t="s">
        <v>2305</v>
      </c>
    </row>
    <row r="62" spans="21:29" ht="15" x14ac:dyDescent="0.25">
      <c r="U62" s="12" t="s">
        <v>2306</v>
      </c>
      <c r="V62" t="s">
        <v>2307</v>
      </c>
      <c r="X62" t="s">
        <v>2308</v>
      </c>
      <c r="Y62" t="s">
        <v>2139</v>
      </c>
      <c r="AA62" t="s">
        <v>2309</v>
      </c>
    </row>
    <row r="63" spans="21:29" ht="15" x14ac:dyDescent="0.25">
      <c r="U63" s="12" t="s">
        <v>178</v>
      </c>
      <c r="V63" t="s">
        <v>619</v>
      </c>
      <c r="X63" t="s">
        <v>2164</v>
      </c>
      <c r="Y63" t="s">
        <v>2149</v>
      </c>
      <c r="AA63" t="s">
        <v>2310</v>
      </c>
      <c r="AB63" t="s">
        <v>2219</v>
      </c>
      <c r="AC63" t="s">
        <v>2236</v>
      </c>
    </row>
    <row r="64" spans="21:29" ht="15" x14ac:dyDescent="0.25">
      <c r="U64" s="12"/>
    </row>
    <row r="65" spans="21:21" ht="15" x14ac:dyDescent="0.25">
      <c r="U65" s="12"/>
    </row>
    <row r="66" spans="21:21" ht="15" x14ac:dyDescent="0.25">
      <c r="U66" s="12"/>
    </row>
    <row r="67" spans="21:21" ht="15" x14ac:dyDescent="0.25">
      <c r="U67" s="12"/>
    </row>
    <row r="68" spans="21:21" ht="15" x14ac:dyDescent="0.25">
      <c r="U68" s="12"/>
    </row>
    <row r="69" spans="21:21" ht="15" x14ac:dyDescent="0.25">
      <c r="U69" s="12"/>
    </row>
    <row r="70" spans="21:21" ht="15" x14ac:dyDescent="0.25">
      <c r="U70" s="12"/>
    </row>
    <row r="71" spans="21:21" ht="15" x14ac:dyDescent="0.25">
      <c r="U71" s="12"/>
    </row>
    <row r="72" spans="21:21" ht="15" x14ac:dyDescent="0.25">
      <c r="U72" s="12"/>
    </row>
    <row r="73" spans="21:21" ht="15" x14ac:dyDescent="0.25">
      <c r="U73" s="12"/>
    </row>
    <row r="74" spans="21:21" ht="15" x14ac:dyDescent="0.25">
      <c r="U74" s="12"/>
    </row>
    <row r="75" spans="21:21" ht="15" x14ac:dyDescent="0.25">
      <c r="U75" s="12"/>
    </row>
    <row r="76" spans="21:21" ht="15" x14ac:dyDescent="0.25">
      <c r="U76" s="12"/>
    </row>
    <row r="77" spans="21:21" ht="15" x14ac:dyDescent="0.25">
      <c r="U77" s="12"/>
    </row>
    <row r="78" spans="21:21" ht="15" x14ac:dyDescent="0.25">
      <c r="U78" s="12"/>
    </row>
    <row r="79" spans="21:21" ht="15" x14ac:dyDescent="0.25">
      <c r="U79" s="12"/>
    </row>
    <row r="80" spans="21:21" ht="15" x14ac:dyDescent="0.25">
      <c r="U80" s="12"/>
    </row>
    <row r="81" spans="21:21" ht="15" x14ac:dyDescent="0.25">
      <c r="U81" s="12"/>
    </row>
    <row r="82" spans="21:21" ht="15" x14ac:dyDescent="0.25">
      <c r="U82" s="12"/>
    </row>
    <row r="83" spans="21:21" ht="15" x14ac:dyDescent="0.25">
      <c r="U83" s="12"/>
    </row>
    <row r="84" spans="21:21" ht="15" x14ac:dyDescent="0.25">
      <c r="U84" s="12"/>
    </row>
    <row r="85" spans="21:21" ht="15" x14ac:dyDescent="0.25">
      <c r="U85" s="12"/>
    </row>
    <row r="86" spans="21:21" ht="15" x14ac:dyDescent="0.25">
      <c r="U86" s="12"/>
    </row>
    <row r="87" spans="21:21" ht="15" x14ac:dyDescent="0.25">
      <c r="U87" s="12"/>
    </row>
    <row r="88" spans="21:21" ht="15" x14ac:dyDescent="0.25">
      <c r="U88" s="12"/>
    </row>
    <row r="89" spans="21:21" ht="15" x14ac:dyDescent="0.25">
      <c r="U89" s="12"/>
    </row>
    <row r="90" spans="21:21" ht="15" x14ac:dyDescent="0.25">
      <c r="U90" s="12"/>
    </row>
    <row r="91" spans="21:21" ht="15" x14ac:dyDescent="0.25">
      <c r="U91" s="12"/>
    </row>
    <row r="92" spans="21:21" ht="15" x14ac:dyDescent="0.25">
      <c r="U92" s="12"/>
    </row>
    <row r="93" spans="21:21" ht="15" x14ac:dyDescent="0.25">
      <c r="U93" s="12"/>
    </row>
    <row r="94" spans="21:21" ht="15" x14ac:dyDescent="0.25">
      <c r="U94" s="12"/>
    </row>
    <row r="95" spans="21:21" ht="15" x14ac:dyDescent="0.25">
      <c r="U95" s="12"/>
    </row>
    <row r="96" spans="21:21" ht="15" x14ac:dyDescent="0.25">
      <c r="U96" s="12"/>
    </row>
    <row r="97" spans="21:21" ht="15" x14ac:dyDescent="0.25">
      <c r="U97" s="12"/>
    </row>
    <row r="98" spans="21:21" ht="15" x14ac:dyDescent="0.25">
      <c r="U98" s="12"/>
    </row>
    <row r="99" spans="21:21" ht="15" x14ac:dyDescent="0.25">
      <c r="U99" s="12"/>
    </row>
    <row r="100" spans="21:21" ht="15" x14ac:dyDescent="0.25">
      <c r="U100" s="12"/>
    </row>
    <row r="101" spans="21:21" ht="15" x14ac:dyDescent="0.25">
      <c r="U101" s="12"/>
    </row>
    <row r="102" spans="21:21" ht="15" x14ac:dyDescent="0.25">
      <c r="U102" s="12"/>
    </row>
    <row r="103" spans="21:21" ht="15" x14ac:dyDescent="0.25">
      <c r="U103" s="12"/>
    </row>
    <row r="104" spans="21:21" ht="15" x14ac:dyDescent="0.25">
      <c r="U104" s="12"/>
    </row>
    <row r="105" spans="21:21" ht="15" x14ac:dyDescent="0.25">
      <c r="U105" s="12"/>
    </row>
    <row r="106" spans="21:21" ht="15" x14ac:dyDescent="0.25">
      <c r="U106" s="12"/>
    </row>
    <row r="107" spans="21:21" ht="15" x14ac:dyDescent="0.25">
      <c r="U107" s="12"/>
    </row>
    <row r="108" spans="21:21" ht="15" x14ac:dyDescent="0.25">
      <c r="U108" s="12"/>
    </row>
    <row r="109" spans="21:21" ht="15" x14ac:dyDescent="0.25">
      <c r="U109" s="12"/>
    </row>
    <row r="110" spans="21:21" ht="15" x14ac:dyDescent="0.25">
      <c r="U110" s="12"/>
    </row>
    <row r="111" spans="21:21" ht="15" x14ac:dyDescent="0.25">
      <c r="U111" s="12"/>
    </row>
    <row r="112" spans="21:21" ht="15" x14ac:dyDescent="0.25">
      <c r="U112" s="12"/>
    </row>
    <row r="113" spans="21:21" ht="15" x14ac:dyDescent="0.25">
      <c r="U113" s="12"/>
    </row>
    <row r="114" spans="21:21" ht="15" x14ac:dyDescent="0.25">
      <c r="U114" s="12"/>
    </row>
    <row r="115" spans="21:21" ht="15" x14ac:dyDescent="0.25">
      <c r="U115" s="12"/>
    </row>
    <row r="116" spans="21:21" ht="15" x14ac:dyDescent="0.25">
      <c r="U116" s="12"/>
    </row>
    <row r="117" spans="21:21" ht="15" x14ac:dyDescent="0.25">
      <c r="U117" s="12"/>
    </row>
    <row r="118" spans="21:21" ht="15" x14ac:dyDescent="0.25">
      <c r="U118" s="12"/>
    </row>
    <row r="119" spans="21:21" ht="15" x14ac:dyDescent="0.25">
      <c r="U119" s="12"/>
    </row>
    <row r="120" spans="21:21" ht="15" x14ac:dyDescent="0.25">
      <c r="U120" s="12"/>
    </row>
    <row r="121" spans="21:21" ht="15" x14ac:dyDescent="0.25">
      <c r="U121" s="12"/>
    </row>
    <row r="122" spans="21:21" ht="15" x14ac:dyDescent="0.25">
      <c r="U122" s="12"/>
    </row>
    <row r="123" spans="21:21" ht="15" x14ac:dyDescent="0.25">
      <c r="U123" s="12"/>
    </row>
    <row r="124" spans="21:21" ht="15" x14ac:dyDescent="0.25">
      <c r="U124" s="12"/>
    </row>
    <row r="125" spans="21:21" ht="15" x14ac:dyDescent="0.25">
      <c r="U125" s="12"/>
    </row>
    <row r="126" spans="21:21" ht="15" x14ac:dyDescent="0.25">
      <c r="U126" s="12"/>
    </row>
    <row r="127" spans="21:21" ht="15" x14ac:dyDescent="0.25">
      <c r="U127" s="12"/>
    </row>
    <row r="128" spans="21:21" ht="15" x14ac:dyDescent="0.25">
      <c r="U128" s="12"/>
    </row>
    <row r="129" spans="21:21" ht="15" x14ac:dyDescent="0.25">
      <c r="U129" s="12"/>
    </row>
    <row r="130" spans="21:21" ht="15" x14ac:dyDescent="0.25">
      <c r="U130" s="12"/>
    </row>
    <row r="131" spans="21:21" ht="15" x14ac:dyDescent="0.25">
      <c r="U131" s="12"/>
    </row>
    <row r="132" spans="21:21" ht="15" x14ac:dyDescent="0.25">
      <c r="U132" s="12"/>
    </row>
    <row r="133" spans="21:21" ht="15" x14ac:dyDescent="0.25">
      <c r="U133" s="12"/>
    </row>
    <row r="134" spans="21:21" ht="15" x14ac:dyDescent="0.25">
      <c r="U134" s="12"/>
    </row>
    <row r="135" spans="21:21" ht="15" x14ac:dyDescent="0.25">
      <c r="U135" s="12"/>
    </row>
    <row r="136" spans="21:21" ht="15" x14ac:dyDescent="0.25">
      <c r="U136" s="12"/>
    </row>
    <row r="137" spans="21:21" ht="15" x14ac:dyDescent="0.25">
      <c r="U137" s="12"/>
    </row>
    <row r="138" spans="21:21" ht="15" x14ac:dyDescent="0.25">
      <c r="U138" s="12"/>
    </row>
    <row r="139" spans="21:21" ht="15" x14ac:dyDescent="0.25">
      <c r="U139" s="12"/>
    </row>
    <row r="140" spans="21:21" ht="15" x14ac:dyDescent="0.25">
      <c r="U140" s="12"/>
    </row>
    <row r="141" spans="21:21" ht="15" x14ac:dyDescent="0.25">
      <c r="U141" s="12"/>
    </row>
    <row r="142" spans="21:21" ht="15" x14ac:dyDescent="0.25">
      <c r="U142" s="12"/>
    </row>
    <row r="143" spans="21:21" ht="15" x14ac:dyDescent="0.25">
      <c r="U143" s="12"/>
    </row>
    <row r="144" spans="21:21" ht="15" x14ac:dyDescent="0.25">
      <c r="U144" s="12"/>
    </row>
    <row r="145" spans="21:21" ht="15" x14ac:dyDescent="0.25">
      <c r="U145" s="12"/>
    </row>
    <row r="146" spans="21:21" ht="15" x14ac:dyDescent="0.25">
      <c r="U146" s="12"/>
    </row>
    <row r="147" spans="21:21" ht="15" x14ac:dyDescent="0.25">
      <c r="U147" s="12"/>
    </row>
    <row r="148" spans="21:21" ht="15" x14ac:dyDescent="0.25">
      <c r="U148" s="12"/>
    </row>
    <row r="149" spans="21:21" ht="15" x14ac:dyDescent="0.25">
      <c r="U149" s="12"/>
    </row>
    <row r="150" spans="21:21" ht="15" x14ac:dyDescent="0.25">
      <c r="U150" s="12"/>
    </row>
    <row r="151" spans="21:21" ht="15" x14ac:dyDescent="0.25">
      <c r="U151" s="12"/>
    </row>
    <row r="152" spans="21:21" ht="15" x14ac:dyDescent="0.25">
      <c r="U152" s="12"/>
    </row>
    <row r="153" spans="21:21" ht="15" x14ac:dyDescent="0.25">
      <c r="U153" s="12"/>
    </row>
    <row r="154" spans="21:21" ht="15" x14ac:dyDescent="0.25">
      <c r="U154" s="12"/>
    </row>
    <row r="155" spans="21:21" ht="15" x14ac:dyDescent="0.25">
      <c r="U155" s="12"/>
    </row>
    <row r="156" spans="21:21" ht="15" x14ac:dyDescent="0.25">
      <c r="U156" s="12"/>
    </row>
    <row r="157" spans="21:21" ht="15" x14ac:dyDescent="0.25">
      <c r="U157" s="12"/>
    </row>
    <row r="158" spans="21:21" ht="15" x14ac:dyDescent="0.25">
      <c r="U158" s="12"/>
    </row>
    <row r="159" spans="21:21" ht="15" x14ac:dyDescent="0.25">
      <c r="U159" s="12"/>
    </row>
    <row r="160" spans="21:21" ht="15" x14ac:dyDescent="0.25">
      <c r="U160" s="12"/>
    </row>
    <row r="161" spans="21:21" ht="15" x14ac:dyDescent="0.25">
      <c r="U161" s="12"/>
    </row>
    <row r="162" spans="21:21" ht="15" x14ac:dyDescent="0.25">
      <c r="U162" s="12"/>
    </row>
    <row r="163" spans="21:21" ht="15" x14ac:dyDescent="0.25">
      <c r="U163" s="12"/>
    </row>
    <row r="164" spans="21:21" ht="15" x14ac:dyDescent="0.25">
      <c r="U164" s="12"/>
    </row>
    <row r="165" spans="21:21" ht="15" x14ac:dyDescent="0.25">
      <c r="U165" s="12"/>
    </row>
    <row r="166" spans="21:21" ht="15" x14ac:dyDescent="0.25">
      <c r="U166" s="12"/>
    </row>
    <row r="167" spans="21:21" ht="15" x14ac:dyDescent="0.25">
      <c r="U167" s="12"/>
    </row>
    <row r="168" spans="21:21" ht="15" x14ac:dyDescent="0.25">
      <c r="U168" s="12"/>
    </row>
    <row r="169" spans="21:21" ht="15" x14ac:dyDescent="0.25">
      <c r="U169" s="12"/>
    </row>
    <row r="170" spans="21:21" ht="15" x14ac:dyDescent="0.25">
      <c r="U170" s="12"/>
    </row>
    <row r="171" spans="21:21" ht="15" x14ac:dyDescent="0.25">
      <c r="U171" s="12"/>
    </row>
    <row r="172" spans="21:21" ht="15" x14ac:dyDescent="0.25">
      <c r="U172" s="12"/>
    </row>
    <row r="173" spans="21:21" ht="15" x14ac:dyDescent="0.25">
      <c r="U173" s="12"/>
    </row>
    <row r="174" spans="21:21" ht="15" x14ac:dyDescent="0.25">
      <c r="U174" s="12"/>
    </row>
    <row r="175" spans="21:21" ht="15" x14ac:dyDescent="0.25">
      <c r="U175" s="12"/>
    </row>
    <row r="176" spans="21:21" ht="15" x14ac:dyDescent="0.25">
      <c r="U176" s="12"/>
    </row>
    <row r="177" spans="21:21" ht="15" x14ac:dyDescent="0.25">
      <c r="U177" s="12"/>
    </row>
    <row r="178" spans="21:21" ht="15" x14ac:dyDescent="0.25">
      <c r="U178" s="12"/>
    </row>
    <row r="179" spans="21:21" ht="15" x14ac:dyDescent="0.25">
      <c r="U179" s="12"/>
    </row>
    <row r="180" spans="21:21" ht="15" x14ac:dyDescent="0.25">
      <c r="U180" s="12"/>
    </row>
    <row r="181" spans="21:21" ht="15" x14ac:dyDescent="0.25">
      <c r="U181" s="12"/>
    </row>
    <row r="182" spans="21:21" ht="15" x14ac:dyDescent="0.25">
      <c r="U182" s="12"/>
    </row>
    <row r="183" spans="21:21" ht="15" x14ac:dyDescent="0.25">
      <c r="U183" s="12"/>
    </row>
    <row r="184" spans="21:21" ht="15" x14ac:dyDescent="0.25">
      <c r="U184" s="12"/>
    </row>
    <row r="185" spans="21:21" ht="15" x14ac:dyDescent="0.25">
      <c r="U185" s="12"/>
    </row>
    <row r="186" spans="21:21" ht="15" x14ac:dyDescent="0.25">
      <c r="U186" s="12"/>
    </row>
    <row r="187" spans="21:21" ht="15" x14ac:dyDescent="0.25">
      <c r="U187" s="12"/>
    </row>
    <row r="188" spans="21:21" ht="15" x14ac:dyDescent="0.25">
      <c r="U188" s="12"/>
    </row>
    <row r="189" spans="21:21" ht="15" x14ac:dyDescent="0.25">
      <c r="U189" s="12"/>
    </row>
    <row r="190" spans="21:21" ht="15" x14ac:dyDescent="0.25">
      <c r="U190" s="12"/>
    </row>
    <row r="191" spans="21:21" ht="15" x14ac:dyDescent="0.25">
      <c r="U191" s="12"/>
    </row>
    <row r="192" spans="21:21" ht="15" x14ac:dyDescent="0.25">
      <c r="U192" s="12"/>
    </row>
    <row r="193" spans="21:21" ht="15" x14ac:dyDescent="0.25">
      <c r="U193" s="12"/>
    </row>
    <row r="194" spans="21:21" ht="15" x14ac:dyDescent="0.25">
      <c r="U194" s="12"/>
    </row>
    <row r="195" spans="21:21" ht="15" x14ac:dyDescent="0.25">
      <c r="U195" s="12"/>
    </row>
    <row r="196" spans="21:21" ht="15" x14ac:dyDescent="0.25">
      <c r="U196" s="12"/>
    </row>
    <row r="197" spans="21:21" ht="15" x14ac:dyDescent="0.25">
      <c r="U197" s="12"/>
    </row>
    <row r="198" spans="21:21" ht="15" x14ac:dyDescent="0.25">
      <c r="U198" s="12"/>
    </row>
    <row r="199" spans="21:21" ht="15" x14ac:dyDescent="0.25">
      <c r="U199" s="12"/>
    </row>
    <row r="200" spans="21:21" ht="15" x14ac:dyDescent="0.25">
      <c r="U200" s="12"/>
    </row>
    <row r="201" spans="21:21" ht="15" x14ac:dyDescent="0.25">
      <c r="U201" s="12"/>
    </row>
    <row r="202" spans="21:21" ht="15" x14ac:dyDescent="0.25">
      <c r="U202" s="12"/>
    </row>
    <row r="203" spans="21:21" ht="15" x14ac:dyDescent="0.25">
      <c r="U203" s="12"/>
    </row>
    <row r="204" spans="21:21" ht="15" x14ac:dyDescent="0.25">
      <c r="U204" s="12"/>
    </row>
    <row r="205" spans="21:21" ht="15" x14ac:dyDescent="0.25">
      <c r="U205" s="12"/>
    </row>
    <row r="206" spans="21:21" ht="15" x14ac:dyDescent="0.25">
      <c r="U206" s="12"/>
    </row>
    <row r="207" spans="21:21" ht="15" x14ac:dyDescent="0.25">
      <c r="U207" s="12"/>
    </row>
    <row r="208" spans="21:21" ht="15" x14ac:dyDescent="0.25">
      <c r="U208" s="12"/>
    </row>
    <row r="209" spans="21:21" ht="15" x14ac:dyDescent="0.25">
      <c r="U209" s="12"/>
    </row>
    <row r="210" spans="21:21" ht="15" x14ac:dyDescent="0.25">
      <c r="U210" s="12"/>
    </row>
    <row r="211" spans="21:21" ht="15" x14ac:dyDescent="0.25">
      <c r="U211" s="12"/>
    </row>
    <row r="212" spans="21:21" ht="15" x14ac:dyDescent="0.25">
      <c r="U212" s="12"/>
    </row>
    <row r="213" spans="21:21" ht="15" x14ac:dyDescent="0.25">
      <c r="U213" s="12"/>
    </row>
    <row r="214" spans="21:21" ht="15" x14ac:dyDescent="0.25">
      <c r="U214" s="12"/>
    </row>
    <row r="215" spans="21:21" ht="15" x14ac:dyDescent="0.25">
      <c r="U215" s="12"/>
    </row>
    <row r="216" spans="21:21" ht="15" x14ac:dyDescent="0.25">
      <c r="U216" s="12"/>
    </row>
    <row r="217" spans="21:21" ht="15" x14ac:dyDescent="0.25">
      <c r="U217" s="12"/>
    </row>
    <row r="218" spans="21:21" ht="15" x14ac:dyDescent="0.25">
      <c r="U218" s="12"/>
    </row>
    <row r="219" spans="21:21" ht="15" x14ac:dyDescent="0.25">
      <c r="U219" s="12"/>
    </row>
    <row r="220" spans="21:21" ht="15" x14ac:dyDescent="0.25">
      <c r="U220" s="12"/>
    </row>
    <row r="221" spans="21:21" ht="15" x14ac:dyDescent="0.25">
      <c r="U221" s="12"/>
    </row>
    <row r="222" spans="21:21" ht="15" x14ac:dyDescent="0.25">
      <c r="U222" s="12"/>
    </row>
    <row r="223" spans="21:21" ht="15" x14ac:dyDescent="0.25">
      <c r="U223" s="12"/>
    </row>
    <row r="224" spans="21:21" ht="15" x14ac:dyDescent="0.25">
      <c r="U224" s="12"/>
    </row>
    <row r="225" spans="21:21" ht="15" x14ac:dyDescent="0.25">
      <c r="U225" s="12"/>
    </row>
    <row r="226" spans="21:21" ht="15" x14ac:dyDescent="0.25">
      <c r="U226" s="12"/>
    </row>
    <row r="227" spans="21:21" ht="15" x14ac:dyDescent="0.25">
      <c r="U227" s="12"/>
    </row>
    <row r="228" spans="21:21" ht="15" x14ac:dyDescent="0.25">
      <c r="U228" s="12"/>
    </row>
    <row r="229" spans="21:21" ht="15" x14ac:dyDescent="0.25">
      <c r="U229" s="12"/>
    </row>
    <row r="230" spans="21:21" ht="15" x14ac:dyDescent="0.25">
      <c r="U230" s="12"/>
    </row>
    <row r="231" spans="21:21" ht="15" x14ac:dyDescent="0.25">
      <c r="U231" s="12"/>
    </row>
    <row r="232" spans="21:21" ht="15" x14ac:dyDescent="0.25">
      <c r="U232" s="12"/>
    </row>
    <row r="233" spans="21:21" ht="15" x14ac:dyDescent="0.25">
      <c r="U233" s="12"/>
    </row>
    <row r="234" spans="21:21" ht="15" x14ac:dyDescent="0.25">
      <c r="U234" s="12"/>
    </row>
    <row r="235" spans="21:21" ht="15" x14ac:dyDescent="0.25">
      <c r="U235" s="12"/>
    </row>
    <row r="236" spans="21:21" ht="15" x14ac:dyDescent="0.25">
      <c r="U236" s="12"/>
    </row>
    <row r="237" spans="21:21" ht="15" x14ac:dyDescent="0.25">
      <c r="U237" s="12"/>
    </row>
    <row r="238" spans="21:21" ht="15" x14ac:dyDescent="0.25">
      <c r="U238" s="12"/>
    </row>
    <row r="239" spans="21:21" ht="15" x14ac:dyDescent="0.25">
      <c r="U239" s="12"/>
    </row>
    <row r="240" spans="21:21" ht="15" x14ac:dyDescent="0.25">
      <c r="U240" s="12"/>
    </row>
    <row r="241" spans="21:21" ht="15" x14ac:dyDescent="0.25">
      <c r="U241" s="12"/>
    </row>
    <row r="242" spans="21:21" ht="15" x14ac:dyDescent="0.25">
      <c r="U242" s="12"/>
    </row>
    <row r="243" spans="21:21" ht="15" x14ac:dyDescent="0.25">
      <c r="U243" s="12"/>
    </row>
    <row r="244" spans="21:21" ht="15" x14ac:dyDescent="0.25">
      <c r="U244" s="12"/>
    </row>
    <row r="245" spans="21:21" ht="15" x14ac:dyDescent="0.25">
      <c r="U245" s="12"/>
    </row>
    <row r="246" spans="21:21" ht="15" x14ac:dyDescent="0.25">
      <c r="U246" s="12"/>
    </row>
    <row r="247" spans="21:21" ht="15" x14ac:dyDescent="0.25">
      <c r="U247" s="12"/>
    </row>
    <row r="248" spans="21:21" ht="15" x14ac:dyDescent="0.25">
      <c r="U248" s="12"/>
    </row>
    <row r="249" spans="21:21" ht="15" x14ac:dyDescent="0.25">
      <c r="U249" s="12"/>
    </row>
    <row r="250" spans="21:21" ht="15" x14ac:dyDescent="0.25">
      <c r="U250" s="12"/>
    </row>
    <row r="251" spans="21:21" ht="15" x14ac:dyDescent="0.25">
      <c r="U251" s="12"/>
    </row>
    <row r="252" spans="21:21" ht="15" x14ac:dyDescent="0.25">
      <c r="U252" s="12"/>
    </row>
    <row r="253" spans="21:21" ht="15" x14ac:dyDescent="0.25">
      <c r="U253" s="12"/>
    </row>
    <row r="254" spans="21:21" ht="15" x14ac:dyDescent="0.25">
      <c r="U254" s="12"/>
    </row>
    <row r="255" spans="21:21" ht="15" x14ac:dyDescent="0.25">
      <c r="U255" s="12"/>
    </row>
    <row r="256" spans="21:21" ht="15" x14ac:dyDescent="0.25">
      <c r="U256" s="12"/>
    </row>
    <row r="257" spans="21:21" ht="15" x14ac:dyDescent="0.25">
      <c r="U257" s="12"/>
    </row>
    <row r="258" spans="21:21" ht="15" x14ac:dyDescent="0.25">
      <c r="U258" s="12"/>
    </row>
    <row r="259" spans="21:21" ht="15" x14ac:dyDescent="0.25">
      <c r="U259" s="12"/>
    </row>
    <row r="260" spans="21:21" ht="15" x14ac:dyDescent="0.25">
      <c r="U260" s="12"/>
    </row>
    <row r="261" spans="21:21" ht="15" x14ac:dyDescent="0.25">
      <c r="U261" s="12"/>
    </row>
    <row r="262" spans="21:21" ht="15" x14ac:dyDescent="0.25">
      <c r="U262" s="12"/>
    </row>
    <row r="263" spans="21:21" ht="15" x14ac:dyDescent="0.25">
      <c r="U263" s="12"/>
    </row>
    <row r="264" spans="21:21" ht="15" x14ac:dyDescent="0.25">
      <c r="U264" s="12"/>
    </row>
    <row r="265" spans="21:21" ht="15" x14ac:dyDescent="0.25">
      <c r="U265" s="12"/>
    </row>
    <row r="266" spans="21:21" ht="15" x14ac:dyDescent="0.25">
      <c r="U266" s="12"/>
    </row>
    <row r="267" spans="21:21" ht="15" x14ac:dyDescent="0.25">
      <c r="U267" s="12"/>
    </row>
    <row r="268" spans="21:21" ht="15" x14ac:dyDescent="0.25">
      <c r="U268" s="12"/>
    </row>
    <row r="269" spans="21:21" ht="15" x14ac:dyDescent="0.25">
      <c r="U269" s="12"/>
    </row>
    <row r="270" spans="21:21" ht="15" x14ac:dyDescent="0.25">
      <c r="U270" s="12"/>
    </row>
    <row r="271" spans="21:21" ht="15" x14ac:dyDescent="0.25">
      <c r="U271" s="12"/>
    </row>
    <row r="272" spans="21:21" ht="15" x14ac:dyDescent="0.25">
      <c r="U272" s="12"/>
    </row>
    <row r="273" spans="21:21" ht="15" x14ac:dyDescent="0.25">
      <c r="U273" s="12"/>
    </row>
    <row r="274" spans="21:21" ht="15" x14ac:dyDescent="0.25">
      <c r="U274" s="12"/>
    </row>
    <row r="275" spans="21:21" ht="15" x14ac:dyDescent="0.25">
      <c r="U275" s="12"/>
    </row>
    <row r="276" spans="21:21" ht="15" x14ac:dyDescent="0.25">
      <c r="U276" s="12"/>
    </row>
    <row r="277" spans="21:21" ht="15" x14ac:dyDescent="0.25">
      <c r="U277" s="12"/>
    </row>
    <row r="278" spans="21:21" ht="15" x14ac:dyDescent="0.25">
      <c r="U278" s="12"/>
    </row>
    <row r="279" spans="21:21" ht="15" x14ac:dyDescent="0.25">
      <c r="U279" s="12"/>
    </row>
    <row r="280" spans="21:21" ht="15" x14ac:dyDescent="0.25">
      <c r="U280" s="12"/>
    </row>
    <row r="281" spans="21:21" ht="15" x14ac:dyDescent="0.25">
      <c r="U281" s="12"/>
    </row>
    <row r="282" spans="21:21" ht="15" x14ac:dyDescent="0.25">
      <c r="U282" s="12"/>
    </row>
    <row r="283" spans="21:21" ht="15" x14ac:dyDescent="0.25">
      <c r="U283" s="12"/>
    </row>
    <row r="284" spans="21:21" ht="15" x14ac:dyDescent="0.25">
      <c r="U284" s="12"/>
    </row>
    <row r="285" spans="21:21" ht="15" x14ac:dyDescent="0.25">
      <c r="U285" s="12"/>
    </row>
    <row r="286" spans="21:21" ht="15" x14ac:dyDescent="0.25">
      <c r="U286" s="12"/>
    </row>
    <row r="287" spans="21:21" ht="15" x14ac:dyDescent="0.25">
      <c r="U287" s="12"/>
    </row>
    <row r="288" spans="21:21" ht="15" x14ac:dyDescent="0.25">
      <c r="U288" s="12"/>
    </row>
    <row r="289" spans="21:21" ht="15" x14ac:dyDescent="0.25">
      <c r="U289" s="12"/>
    </row>
    <row r="290" spans="21:21" ht="15" x14ac:dyDescent="0.25">
      <c r="U290" s="12"/>
    </row>
    <row r="291" spans="21:21" ht="15" x14ac:dyDescent="0.25">
      <c r="U291" s="12"/>
    </row>
    <row r="292" spans="21:21" ht="15" x14ac:dyDescent="0.25">
      <c r="U292" s="12"/>
    </row>
    <row r="293" spans="21:21" ht="15" x14ac:dyDescent="0.25">
      <c r="U293" s="12"/>
    </row>
    <row r="294" spans="21:21" ht="15" x14ac:dyDescent="0.25">
      <c r="U294" s="12"/>
    </row>
    <row r="295" spans="21:21" ht="15" x14ac:dyDescent="0.25">
      <c r="U295" s="12"/>
    </row>
    <row r="296" spans="21:21" ht="15" x14ac:dyDescent="0.25">
      <c r="U296" s="12"/>
    </row>
    <row r="297" spans="21:21" ht="15" x14ac:dyDescent="0.25">
      <c r="U297" s="12"/>
    </row>
    <row r="298" spans="21:21" ht="15" x14ac:dyDescent="0.25">
      <c r="U298" s="12"/>
    </row>
    <row r="299" spans="21:21" ht="15" x14ac:dyDescent="0.25">
      <c r="U299" s="12"/>
    </row>
    <row r="300" spans="21:21" ht="15" x14ac:dyDescent="0.25">
      <c r="U300" s="12"/>
    </row>
    <row r="301" spans="21:21" ht="15" x14ac:dyDescent="0.25">
      <c r="U301" s="12"/>
    </row>
    <row r="302" spans="21:21" ht="15" x14ac:dyDescent="0.25">
      <c r="U302" s="12"/>
    </row>
    <row r="303" spans="21:21" ht="15" x14ac:dyDescent="0.25">
      <c r="U303" s="12"/>
    </row>
    <row r="304" spans="21:21" ht="15" x14ac:dyDescent="0.25">
      <c r="U304" s="12"/>
    </row>
    <row r="305" spans="21:21" ht="15" x14ac:dyDescent="0.25">
      <c r="U305" s="12"/>
    </row>
    <row r="306" spans="21:21" ht="15" x14ac:dyDescent="0.25">
      <c r="U306" s="12"/>
    </row>
    <row r="307" spans="21:21" ht="15" x14ac:dyDescent="0.25">
      <c r="U307" s="12"/>
    </row>
    <row r="308" spans="21:21" ht="15" x14ac:dyDescent="0.25">
      <c r="U308" s="12"/>
    </row>
    <row r="309" spans="21:21" ht="15" x14ac:dyDescent="0.25">
      <c r="U309" s="12"/>
    </row>
    <row r="310" spans="21:21" ht="15" x14ac:dyDescent="0.25">
      <c r="U310" s="12"/>
    </row>
    <row r="311" spans="21:21" ht="15" x14ac:dyDescent="0.25">
      <c r="U311" s="12"/>
    </row>
    <row r="312" spans="21:21" ht="15" x14ac:dyDescent="0.25">
      <c r="U312" s="12"/>
    </row>
    <row r="313" spans="21:21" ht="15" x14ac:dyDescent="0.25">
      <c r="U313" s="12"/>
    </row>
    <row r="314" spans="21:21" ht="15" x14ac:dyDescent="0.25">
      <c r="U314" s="12"/>
    </row>
    <row r="315" spans="21:21" ht="15" x14ac:dyDescent="0.25">
      <c r="U315" s="12"/>
    </row>
    <row r="316" spans="21:21" ht="15" x14ac:dyDescent="0.25">
      <c r="U316" s="12"/>
    </row>
    <row r="317" spans="21:21" ht="15" x14ac:dyDescent="0.25">
      <c r="U317" s="12"/>
    </row>
    <row r="318" spans="21:21" ht="15" x14ac:dyDescent="0.25">
      <c r="U318" s="12"/>
    </row>
    <row r="319" spans="21:21" ht="15" x14ac:dyDescent="0.25">
      <c r="U319" s="12"/>
    </row>
    <row r="320" spans="21:21" ht="15" x14ac:dyDescent="0.25">
      <c r="U320" s="12"/>
    </row>
    <row r="321" spans="21:21" ht="15" x14ac:dyDescent="0.25">
      <c r="U321" s="12"/>
    </row>
    <row r="322" spans="21:21" ht="15" x14ac:dyDescent="0.25">
      <c r="U322" s="12"/>
    </row>
    <row r="323" spans="21:21" ht="15" x14ac:dyDescent="0.25">
      <c r="U323" s="12"/>
    </row>
    <row r="324" spans="21:21" ht="15" x14ac:dyDescent="0.25">
      <c r="U324" s="12"/>
    </row>
    <row r="325" spans="21:21" ht="15" x14ac:dyDescent="0.25">
      <c r="U325" s="12"/>
    </row>
    <row r="326" spans="21:21" ht="15" x14ac:dyDescent="0.25">
      <c r="U326" s="12"/>
    </row>
    <row r="327" spans="21:21" ht="15" x14ac:dyDescent="0.25">
      <c r="U327" s="12"/>
    </row>
    <row r="328" spans="21:21" ht="15" x14ac:dyDescent="0.25">
      <c r="U328" s="12"/>
    </row>
    <row r="329" spans="21:21" ht="15" x14ac:dyDescent="0.25">
      <c r="U329" s="12"/>
    </row>
    <row r="330" spans="21:21" ht="15" x14ac:dyDescent="0.25">
      <c r="U330" s="12"/>
    </row>
    <row r="331" spans="21:21" ht="15" x14ac:dyDescent="0.25">
      <c r="U331" s="12"/>
    </row>
    <row r="332" spans="21:21" ht="15" x14ac:dyDescent="0.25">
      <c r="U332" s="12"/>
    </row>
    <row r="333" spans="21:21" ht="15" x14ac:dyDescent="0.25">
      <c r="U333" s="12"/>
    </row>
    <row r="334" spans="21:21" ht="15" x14ac:dyDescent="0.25">
      <c r="U334" s="12"/>
    </row>
    <row r="335" spans="21:21" ht="15" x14ac:dyDescent="0.25">
      <c r="U335" s="12"/>
    </row>
    <row r="336" spans="21:21" ht="15" x14ac:dyDescent="0.25">
      <c r="U336" s="12"/>
    </row>
    <row r="337" spans="21:21" ht="15" x14ac:dyDescent="0.25">
      <c r="U337" s="12"/>
    </row>
    <row r="338" spans="21:21" ht="15" x14ac:dyDescent="0.25">
      <c r="U338" s="12"/>
    </row>
    <row r="339" spans="21:21" ht="15" x14ac:dyDescent="0.25">
      <c r="U339" s="12"/>
    </row>
    <row r="340" spans="21:21" ht="15" x14ac:dyDescent="0.25">
      <c r="U340" s="12"/>
    </row>
    <row r="341" spans="21:21" ht="15" x14ac:dyDescent="0.25">
      <c r="U341" s="12"/>
    </row>
    <row r="342" spans="21:21" ht="15" x14ac:dyDescent="0.25">
      <c r="U342" s="12"/>
    </row>
    <row r="343" spans="21:21" ht="15" x14ac:dyDescent="0.25">
      <c r="U343" s="12"/>
    </row>
    <row r="344" spans="21:21" ht="15" x14ac:dyDescent="0.25">
      <c r="U344" s="12"/>
    </row>
    <row r="345" spans="21:21" ht="15" x14ac:dyDescent="0.25">
      <c r="U345" s="12"/>
    </row>
    <row r="346" spans="21:21" ht="15" x14ac:dyDescent="0.25">
      <c r="U346" s="12"/>
    </row>
    <row r="347" spans="21:21" ht="15" x14ac:dyDescent="0.25">
      <c r="U347" s="12"/>
    </row>
    <row r="348" spans="21:21" ht="15" x14ac:dyDescent="0.25">
      <c r="U348" s="12"/>
    </row>
    <row r="349" spans="21:21" ht="15" x14ac:dyDescent="0.25">
      <c r="U349" s="12"/>
    </row>
    <row r="350" spans="21:21" ht="15" x14ac:dyDescent="0.25">
      <c r="U350" s="12"/>
    </row>
    <row r="351" spans="21:21" ht="15" x14ac:dyDescent="0.25">
      <c r="U351" s="12"/>
    </row>
    <row r="352" spans="21:21" ht="15" x14ac:dyDescent="0.25">
      <c r="U352" s="12"/>
    </row>
  </sheetData>
  <sheetProtection password="DC0B" sheet="1" objects="1" scenarios="1" formatRows="0"/>
  <mergeCells count="1">
    <mergeCell ref="A1:J1"/>
  </mergeCells>
  <dataValidations count="11">
    <dataValidation type="list" allowBlank="1" showInputMessage="1" showErrorMessage="1" sqref="A6:A45">
      <formula1>$U$2:$U$314</formula1>
    </dataValidation>
    <dataValidation type="list" allowBlank="1" showInputMessage="1" sqref="J5:J45">
      <formula1>$T5</formula1>
    </dataValidation>
    <dataValidation type="list" allowBlank="1" showInputMessage="1" sqref="I5:I45">
      <formula1>$S5</formula1>
    </dataValidation>
    <dataValidation type="list" allowBlank="1" showInputMessage="1" sqref="H5:H45">
      <formula1>$R5</formula1>
    </dataValidation>
    <dataValidation type="list" allowBlank="1" showInputMessage="1" sqref="G5:G45">
      <formula1>$Q5</formula1>
    </dataValidation>
    <dataValidation type="list" allowBlank="1" showInputMessage="1" sqref="F5:F45">
      <formula1>$P5</formula1>
    </dataValidation>
    <dataValidation type="list" allowBlank="1" showInputMessage="1" sqref="E5:E45">
      <formula1>$O5</formula1>
    </dataValidation>
    <dataValidation type="list" allowBlank="1" showInputMessage="1" sqref="D5:D45">
      <formula1>$N5</formula1>
    </dataValidation>
    <dataValidation type="list" allowBlank="1" showInputMessage="1" sqref="B5:B45">
      <formula1>$L5</formula1>
    </dataValidation>
    <dataValidation type="list" allowBlank="1" showInputMessage="1" sqref="C5:C45">
      <formula1>$M5</formula1>
    </dataValidation>
    <dataValidation type="list" allowBlank="1" showInputMessage="1" sqref="A5">
      <formula1>$U$2:$U$63</formula1>
    </dataValidation>
  </dataValidations>
  <printOptions horizontalCentered="1" verticalCentered="1"/>
  <pageMargins left="0.11811023622047245" right="0.11811023622047245" top="0.11811023622047245" bottom="0.11811023622047245" header="0" footer="0"/>
  <pageSetup scale="53" fitToHeight="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0"/>
  <sheetViews>
    <sheetView showGridLines="0" workbookViewId="0">
      <selection activeCell="G11" sqref="G11"/>
    </sheetView>
  </sheetViews>
  <sheetFormatPr defaultRowHeight="12.75" x14ac:dyDescent="0.2"/>
  <cols>
    <col min="1" max="1" width="11.42578125" customWidth="1"/>
    <col min="2" max="2" width="28.85546875" customWidth="1"/>
    <col min="3" max="10" width="11.42578125" customWidth="1"/>
    <col min="11" max="11" width="0" hidden="1" customWidth="1"/>
    <col min="12" max="256" width="11.42578125" customWidth="1"/>
  </cols>
  <sheetData>
    <row r="1" spans="1:11" ht="13.5" thickBot="1" x14ac:dyDescent="0.25">
      <c r="A1" s="16"/>
      <c r="K1" t="s">
        <v>577</v>
      </c>
    </row>
    <row r="2" spans="1:11" ht="13.5" thickTop="1" x14ac:dyDescent="0.2">
      <c r="B2" s="74" t="s">
        <v>2314</v>
      </c>
      <c r="K2" t="s">
        <v>191</v>
      </c>
    </row>
    <row r="3" spans="1:11" x14ac:dyDescent="0.2">
      <c r="B3" s="75"/>
      <c r="K3" t="s">
        <v>1130</v>
      </c>
    </row>
    <row r="4" spans="1:11" x14ac:dyDescent="0.2">
      <c r="B4" s="75"/>
      <c r="K4" t="s">
        <v>1132</v>
      </c>
    </row>
    <row r="5" spans="1:11" x14ac:dyDescent="0.2">
      <c r="B5" s="75"/>
      <c r="K5" t="s">
        <v>192</v>
      </c>
    </row>
    <row r="6" spans="1:11" ht="13.5" thickBot="1" x14ac:dyDescent="0.25">
      <c r="B6" s="76"/>
      <c r="K6" t="s">
        <v>579</v>
      </c>
    </row>
    <row r="7" spans="1:11" ht="14.25" thickTop="1" thickBot="1" x14ac:dyDescent="0.25">
      <c r="K7" t="s">
        <v>580</v>
      </c>
    </row>
    <row r="8" spans="1:11" ht="13.5" thickTop="1" x14ac:dyDescent="0.2">
      <c r="B8" s="77" t="s">
        <v>2315</v>
      </c>
      <c r="C8" s="78" t="s">
        <v>7</v>
      </c>
      <c r="K8" t="s">
        <v>1135</v>
      </c>
    </row>
    <row r="9" spans="1:11" x14ac:dyDescent="0.2">
      <c r="B9" s="79"/>
      <c r="C9" s="80"/>
      <c r="K9" t="s">
        <v>441</v>
      </c>
    </row>
    <row r="10" spans="1:11" x14ac:dyDescent="0.2">
      <c r="B10" s="79"/>
      <c r="C10" s="80"/>
      <c r="K10" t="s">
        <v>1138</v>
      </c>
    </row>
    <row r="11" spans="1:11" x14ac:dyDescent="0.2">
      <c r="B11" s="79"/>
      <c r="C11" s="80"/>
      <c r="K11" t="s">
        <v>1141</v>
      </c>
    </row>
    <row r="12" spans="1:11" x14ac:dyDescent="0.2">
      <c r="B12" s="79"/>
      <c r="C12" s="80"/>
      <c r="K12" t="s">
        <v>1143</v>
      </c>
    </row>
    <row r="13" spans="1:11" x14ac:dyDescent="0.2">
      <c r="B13" s="79"/>
      <c r="C13" s="80"/>
      <c r="K13" t="s">
        <v>1145</v>
      </c>
    </row>
    <row r="14" spans="1:11" x14ac:dyDescent="0.2">
      <c r="B14" s="79"/>
      <c r="C14" s="80"/>
      <c r="K14" t="s">
        <v>1147</v>
      </c>
    </row>
    <row r="15" spans="1:11" x14ac:dyDescent="0.2">
      <c r="B15" s="79"/>
      <c r="C15" s="80"/>
      <c r="K15" t="s">
        <v>137</v>
      </c>
    </row>
    <row r="16" spans="1:11" x14ac:dyDescent="0.2">
      <c r="B16" s="79"/>
      <c r="C16" s="80"/>
      <c r="K16" t="s">
        <v>108</v>
      </c>
    </row>
    <row r="17" spans="2:11" x14ac:dyDescent="0.2">
      <c r="B17" s="79"/>
      <c r="C17" s="80"/>
      <c r="K17" t="s">
        <v>1149</v>
      </c>
    </row>
    <row r="18" spans="2:11" x14ac:dyDescent="0.2">
      <c r="B18" s="79"/>
      <c r="C18" s="80"/>
      <c r="K18" t="s">
        <v>1151</v>
      </c>
    </row>
    <row r="19" spans="2:11" x14ac:dyDescent="0.2">
      <c r="B19" s="79"/>
      <c r="C19" s="80"/>
      <c r="K19" t="s">
        <v>193</v>
      </c>
    </row>
    <row r="20" spans="2:11" x14ac:dyDescent="0.2">
      <c r="B20" s="79"/>
      <c r="C20" s="80"/>
      <c r="K20" t="s">
        <v>1153</v>
      </c>
    </row>
    <row r="21" spans="2:11" x14ac:dyDescent="0.2">
      <c r="B21" s="79"/>
      <c r="C21" s="80"/>
      <c r="K21" t="s">
        <v>194</v>
      </c>
    </row>
    <row r="22" spans="2:11" x14ac:dyDescent="0.2">
      <c r="B22" s="79"/>
      <c r="C22" s="80"/>
      <c r="K22" t="s">
        <v>78</v>
      </c>
    </row>
    <row r="23" spans="2:11" x14ac:dyDescent="0.2">
      <c r="B23" s="79"/>
      <c r="C23" s="80"/>
      <c r="K23" t="s">
        <v>43</v>
      </c>
    </row>
    <row r="24" spans="2:11" x14ac:dyDescent="0.2">
      <c r="B24" s="79"/>
      <c r="C24" s="80"/>
      <c r="K24" t="s">
        <v>442</v>
      </c>
    </row>
    <row r="25" spans="2:11" ht="13.5" thickBot="1" x14ac:dyDescent="0.25">
      <c r="B25" s="81"/>
      <c r="C25" s="82"/>
      <c r="K25" t="s">
        <v>443</v>
      </c>
    </row>
    <row r="26" spans="2:11" ht="14.25" thickTop="1" thickBot="1" x14ac:dyDescent="0.25">
      <c r="K26" t="s">
        <v>1162</v>
      </c>
    </row>
    <row r="27" spans="2:11" ht="36" customHeight="1" thickTop="1" x14ac:dyDescent="0.2">
      <c r="B27" s="83" t="s">
        <v>2316</v>
      </c>
      <c r="C27" s="86"/>
      <c r="K27" t="s">
        <v>96</v>
      </c>
    </row>
    <row r="28" spans="2:11" x14ac:dyDescent="0.2">
      <c r="B28" s="84"/>
      <c r="C28" s="87"/>
      <c r="K28" t="s">
        <v>986</v>
      </c>
    </row>
    <row r="29" spans="2:11" x14ac:dyDescent="0.2">
      <c r="B29" s="84"/>
      <c r="C29" s="87"/>
      <c r="K29" t="s">
        <v>988</v>
      </c>
    </row>
    <row r="30" spans="2:11" x14ac:dyDescent="0.2">
      <c r="B30" s="84"/>
      <c r="C30" s="87"/>
      <c r="K30" t="s">
        <v>1168</v>
      </c>
    </row>
    <row r="31" spans="2:11" x14ac:dyDescent="0.2">
      <c r="B31" s="84"/>
      <c r="C31" s="87"/>
      <c r="K31" t="s">
        <v>182</v>
      </c>
    </row>
    <row r="32" spans="2:11" x14ac:dyDescent="0.2">
      <c r="B32" s="84"/>
      <c r="C32" s="87"/>
      <c r="K32" t="s">
        <v>989</v>
      </c>
    </row>
    <row r="33" spans="2:11" x14ac:dyDescent="0.2">
      <c r="B33" s="84"/>
      <c r="C33" s="87"/>
      <c r="K33" t="s">
        <v>85</v>
      </c>
    </row>
    <row r="34" spans="2:11" x14ac:dyDescent="0.2">
      <c r="B34" s="84"/>
      <c r="C34" s="87"/>
      <c r="K34" t="s">
        <v>1174</v>
      </c>
    </row>
    <row r="35" spans="2:11" x14ac:dyDescent="0.2">
      <c r="B35" s="84"/>
      <c r="C35" s="87"/>
      <c r="K35" t="s">
        <v>1176</v>
      </c>
    </row>
    <row r="36" spans="2:11" x14ac:dyDescent="0.2">
      <c r="B36" s="84"/>
      <c r="C36" s="87"/>
      <c r="K36" t="s">
        <v>990</v>
      </c>
    </row>
    <row r="37" spans="2:11" x14ac:dyDescent="0.2">
      <c r="B37" s="84"/>
      <c r="C37" s="87"/>
      <c r="K37" t="s">
        <v>991</v>
      </c>
    </row>
    <row r="38" spans="2:11" x14ac:dyDescent="0.2">
      <c r="B38" s="84"/>
      <c r="C38" s="87"/>
      <c r="K38" t="s">
        <v>62</v>
      </c>
    </row>
    <row r="39" spans="2:11" x14ac:dyDescent="0.2">
      <c r="B39" s="84"/>
      <c r="C39" s="87"/>
      <c r="K39" t="s">
        <v>121</v>
      </c>
    </row>
    <row r="40" spans="2:11" x14ac:dyDescent="0.2">
      <c r="B40" s="84"/>
      <c r="C40" s="87"/>
      <c r="K40" t="s">
        <v>195</v>
      </c>
    </row>
    <row r="41" spans="2:11" x14ac:dyDescent="0.2">
      <c r="B41" s="84"/>
      <c r="C41" s="87"/>
      <c r="K41" t="s">
        <v>86</v>
      </c>
    </row>
    <row r="42" spans="2:11" x14ac:dyDescent="0.2">
      <c r="B42" s="84"/>
      <c r="C42" s="87"/>
      <c r="K42" t="s">
        <v>1182</v>
      </c>
    </row>
    <row r="43" spans="2:11" x14ac:dyDescent="0.2">
      <c r="B43" s="84"/>
      <c r="C43" s="87"/>
      <c r="K43" t="s">
        <v>993</v>
      </c>
    </row>
    <row r="44" spans="2:11" x14ac:dyDescent="0.2">
      <c r="B44" s="84"/>
      <c r="C44" s="87"/>
      <c r="K44" t="s">
        <v>1185</v>
      </c>
    </row>
    <row r="45" spans="2:11" x14ac:dyDescent="0.2">
      <c r="B45" s="84"/>
      <c r="C45" s="87"/>
      <c r="K45" t="s">
        <v>196</v>
      </c>
    </row>
    <row r="46" spans="2:11" x14ac:dyDescent="0.2">
      <c r="B46" s="84"/>
      <c r="C46" s="87"/>
      <c r="K46" t="s">
        <v>197</v>
      </c>
    </row>
    <row r="47" spans="2:11" x14ac:dyDescent="0.2">
      <c r="B47" s="84"/>
      <c r="C47" s="87"/>
      <c r="K47" t="s">
        <v>994</v>
      </c>
    </row>
    <row r="48" spans="2:11" x14ac:dyDescent="0.2">
      <c r="B48" s="84"/>
      <c r="C48" s="87"/>
      <c r="K48" t="s">
        <v>995</v>
      </c>
    </row>
    <row r="49" spans="2:11" x14ac:dyDescent="0.2">
      <c r="B49" s="84"/>
      <c r="C49" s="87"/>
      <c r="K49" t="s">
        <v>1191</v>
      </c>
    </row>
    <row r="50" spans="2:11" x14ac:dyDescent="0.2">
      <c r="B50" s="84"/>
      <c r="C50" s="87"/>
      <c r="K50" t="s">
        <v>47</v>
      </c>
    </row>
    <row r="51" spans="2:11" x14ac:dyDescent="0.2">
      <c r="B51" s="84"/>
      <c r="C51" s="87"/>
      <c r="K51" t="s">
        <v>52</v>
      </c>
    </row>
    <row r="52" spans="2:11" x14ac:dyDescent="0.2">
      <c r="B52" s="84"/>
      <c r="C52" s="87"/>
      <c r="K52" t="s">
        <v>1195</v>
      </c>
    </row>
    <row r="53" spans="2:11" x14ac:dyDescent="0.2">
      <c r="B53" s="84"/>
      <c r="C53" s="87"/>
      <c r="K53" t="s">
        <v>198</v>
      </c>
    </row>
    <row r="54" spans="2:11" x14ac:dyDescent="0.2">
      <c r="B54" s="84"/>
      <c r="C54" s="87"/>
      <c r="K54" t="s">
        <v>53</v>
      </c>
    </row>
    <row r="55" spans="2:11" x14ac:dyDescent="0.2">
      <c r="B55" s="84"/>
      <c r="C55" s="87"/>
      <c r="K55" t="s">
        <v>55</v>
      </c>
    </row>
    <row r="56" spans="2:11" x14ac:dyDescent="0.2">
      <c r="B56" s="84"/>
      <c r="C56" s="87"/>
      <c r="K56" t="s">
        <v>199</v>
      </c>
    </row>
    <row r="57" spans="2:11" x14ac:dyDescent="0.2">
      <c r="B57" s="84"/>
      <c r="C57" s="87"/>
      <c r="K57" t="s">
        <v>996</v>
      </c>
    </row>
    <row r="58" spans="2:11" x14ac:dyDescent="0.2">
      <c r="B58" s="84"/>
      <c r="C58" s="87"/>
      <c r="K58" t="s">
        <v>200</v>
      </c>
    </row>
    <row r="59" spans="2:11" x14ac:dyDescent="0.2">
      <c r="B59" s="84"/>
      <c r="C59" s="87"/>
      <c r="K59" t="s">
        <v>92</v>
      </c>
    </row>
    <row r="60" spans="2:11" x14ac:dyDescent="0.2">
      <c r="B60" s="84"/>
      <c r="C60" s="87"/>
      <c r="K60" t="s">
        <v>201</v>
      </c>
    </row>
    <row r="61" spans="2:11" x14ac:dyDescent="0.2">
      <c r="B61" s="84"/>
      <c r="C61" s="87"/>
      <c r="K61" t="s">
        <v>97</v>
      </c>
    </row>
    <row r="62" spans="2:11" x14ac:dyDescent="0.2">
      <c r="B62" s="84"/>
      <c r="C62" s="87"/>
      <c r="K62" t="s">
        <v>444</v>
      </c>
    </row>
    <row r="63" spans="2:11" x14ac:dyDescent="0.2">
      <c r="B63" s="84"/>
      <c r="C63" s="87"/>
      <c r="K63" t="s">
        <v>999</v>
      </c>
    </row>
    <row r="64" spans="2:11" x14ac:dyDescent="0.2">
      <c r="B64" s="84"/>
      <c r="C64" s="87"/>
      <c r="K64" t="s">
        <v>1001</v>
      </c>
    </row>
    <row r="65" spans="2:11" x14ac:dyDescent="0.2">
      <c r="B65" s="84"/>
      <c r="C65" s="87"/>
      <c r="K65" t="s">
        <v>1002</v>
      </c>
    </row>
    <row r="66" spans="2:11" x14ac:dyDescent="0.2">
      <c r="B66" s="84"/>
      <c r="C66" s="87"/>
      <c r="K66" t="s">
        <v>1003</v>
      </c>
    </row>
    <row r="67" spans="2:11" ht="13.5" thickBot="1" x14ac:dyDescent="0.25">
      <c r="B67" s="85"/>
      <c r="C67" s="87"/>
      <c r="K67" t="s">
        <v>1207</v>
      </c>
    </row>
    <row r="68" spans="2:11" ht="13.5" thickTop="1" x14ac:dyDescent="0.2">
      <c r="K68" t="s">
        <v>104</v>
      </c>
    </row>
    <row r="69" spans="2:11" x14ac:dyDescent="0.2">
      <c r="K69" t="s">
        <v>115</v>
      </c>
    </row>
    <row r="70" spans="2:11" x14ac:dyDescent="0.2">
      <c r="K70" t="s">
        <v>116</v>
      </c>
    </row>
    <row r="71" spans="2:11" x14ac:dyDescent="0.2">
      <c r="K71" t="s">
        <v>105</v>
      </c>
    </row>
    <row r="72" spans="2:11" x14ac:dyDescent="0.2">
      <c r="K72" t="s">
        <v>445</v>
      </c>
    </row>
    <row r="73" spans="2:11" x14ac:dyDescent="0.2">
      <c r="K73" t="s">
        <v>446</v>
      </c>
    </row>
    <row r="74" spans="2:11" x14ac:dyDescent="0.2">
      <c r="K74" t="s">
        <v>1007</v>
      </c>
    </row>
    <row r="75" spans="2:11" x14ac:dyDescent="0.2">
      <c r="K75" t="s">
        <v>202</v>
      </c>
    </row>
    <row r="76" spans="2:11" x14ac:dyDescent="0.2">
      <c r="K76" t="s">
        <v>203</v>
      </c>
    </row>
    <row r="77" spans="2:11" x14ac:dyDescent="0.2">
      <c r="K77" t="s">
        <v>204</v>
      </c>
    </row>
    <row r="78" spans="2:11" x14ac:dyDescent="0.2">
      <c r="K78" t="s">
        <v>447</v>
      </c>
    </row>
    <row r="79" spans="2:11" x14ac:dyDescent="0.2">
      <c r="K79" t="s">
        <v>448</v>
      </c>
    </row>
    <row r="80" spans="2:11" x14ac:dyDescent="0.2">
      <c r="K80" t="s">
        <v>44</v>
      </c>
    </row>
    <row r="81" spans="11:11" x14ac:dyDescent="0.2">
      <c r="K81" t="s">
        <v>46</v>
      </c>
    </row>
    <row r="82" spans="11:11" x14ac:dyDescent="0.2">
      <c r="K82" t="s">
        <v>56</v>
      </c>
    </row>
    <row r="83" spans="11:11" x14ac:dyDescent="0.2">
      <c r="K83" t="s">
        <v>449</v>
      </c>
    </row>
    <row r="84" spans="11:11" x14ac:dyDescent="0.2">
      <c r="K84" t="s">
        <v>205</v>
      </c>
    </row>
    <row r="85" spans="11:11" x14ac:dyDescent="0.2">
      <c r="K85" t="s">
        <v>450</v>
      </c>
    </row>
    <row r="86" spans="11:11" x14ac:dyDescent="0.2">
      <c r="K86" t="s">
        <v>1219</v>
      </c>
    </row>
    <row r="87" spans="11:11" x14ac:dyDescent="0.2">
      <c r="K87" t="s">
        <v>87</v>
      </c>
    </row>
    <row r="88" spans="11:11" x14ac:dyDescent="0.2">
      <c r="K88" t="s">
        <v>101</v>
      </c>
    </row>
    <row r="89" spans="11:11" x14ac:dyDescent="0.2">
      <c r="K89" t="s">
        <v>93</v>
      </c>
    </row>
    <row r="90" spans="11:11" x14ac:dyDescent="0.2">
      <c r="K90" t="s">
        <v>59</v>
      </c>
    </row>
    <row r="91" spans="11:11" x14ac:dyDescent="0.2">
      <c r="K91" t="s">
        <v>98</v>
      </c>
    </row>
    <row r="92" spans="11:11" x14ac:dyDescent="0.2">
      <c r="K92" t="s">
        <v>1226</v>
      </c>
    </row>
    <row r="93" spans="11:11" x14ac:dyDescent="0.2">
      <c r="K93" t="s">
        <v>1228</v>
      </c>
    </row>
    <row r="94" spans="11:11" x14ac:dyDescent="0.2">
      <c r="K94" t="s">
        <v>1230</v>
      </c>
    </row>
    <row r="95" spans="11:11" x14ac:dyDescent="0.2">
      <c r="K95" t="s">
        <v>94</v>
      </c>
    </row>
    <row r="96" spans="11:11" x14ac:dyDescent="0.2">
      <c r="K96" t="s">
        <v>1233</v>
      </c>
    </row>
    <row r="97" spans="11:11" x14ac:dyDescent="0.2">
      <c r="K97" t="s">
        <v>1234</v>
      </c>
    </row>
    <row r="98" spans="11:11" x14ac:dyDescent="0.2">
      <c r="K98" t="s">
        <v>1236</v>
      </c>
    </row>
    <row r="99" spans="11:11" x14ac:dyDescent="0.2">
      <c r="K99" t="s">
        <v>88</v>
      </c>
    </row>
    <row r="100" spans="11:11" x14ac:dyDescent="0.2">
      <c r="K100" t="s">
        <v>99</v>
      </c>
    </row>
    <row r="101" spans="11:11" x14ac:dyDescent="0.2">
      <c r="K101" t="s">
        <v>1239</v>
      </c>
    </row>
    <row r="102" spans="11:11" x14ac:dyDescent="0.2">
      <c r="K102" t="s">
        <v>206</v>
      </c>
    </row>
    <row r="103" spans="11:11" x14ac:dyDescent="0.2">
      <c r="K103" t="s">
        <v>207</v>
      </c>
    </row>
    <row r="104" spans="11:11" x14ac:dyDescent="0.2">
      <c r="K104" t="s">
        <v>122</v>
      </c>
    </row>
    <row r="105" spans="11:11" x14ac:dyDescent="0.2">
      <c r="K105" t="s">
        <v>451</v>
      </c>
    </row>
    <row r="106" spans="11:11" x14ac:dyDescent="0.2">
      <c r="K106" t="s">
        <v>106</v>
      </c>
    </row>
    <row r="107" spans="11:11" x14ac:dyDescent="0.2">
      <c r="K107" t="s">
        <v>1246</v>
      </c>
    </row>
    <row r="108" spans="11:11" x14ac:dyDescent="0.2">
      <c r="K108" t="s">
        <v>208</v>
      </c>
    </row>
    <row r="109" spans="11:11" x14ac:dyDescent="0.2">
      <c r="K109" t="s">
        <v>209</v>
      </c>
    </row>
    <row r="110" spans="11:11" x14ac:dyDescent="0.2">
      <c r="K110" t="s">
        <v>1250</v>
      </c>
    </row>
    <row r="111" spans="11:11" x14ac:dyDescent="0.2">
      <c r="K111" t="s">
        <v>1252</v>
      </c>
    </row>
    <row r="112" spans="11:11" x14ac:dyDescent="0.2">
      <c r="K112" t="s">
        <v>57</v>
      </c>
    </row>
    <row r="113" spans="11:11" x14ac:dyDescent="0.2">
      <c r="K113" t="s">
        <v>452</v>
      </c>
    </row>
    <row r="114" spans="11:11" x14ac:dyDescent="0.2">
      <c r="K114" t="s">
        <v>453</v>
      </c>
    </row>
    <row r="115" spans="11:11" x14ac:dyDescent="0.2">
      <c r="K115" t="s">
        <v>1257</v>
      </c>
    </row>
    <row r="116" spans="11:11" x14ac:dyDescent="0.2">
      <c r="K116" t="s">
        <v>210</v>
      </c>
    </row>
    <row r="117" spans="11:11" x14ac:dyDescent="0.2">
      <c r="K117" t="s">
        <v>1260</v>
      </c>
    </row>
    <row r="118" spans="11:11" x14ac:dyDescent="0.2">
      <c r="K118" t="s">
        <v>82</v>
      </c>
    </row>
    <row r="119" spans="11:11" x14ac:dyDescent="0.2">
      <c r="K119" t="s">
        <v>143</v>
      </c>
    </row>
    <row r="120" spans="11:11" x14ac:dyDescent="0.2">
      <c r="K120" t="s">
        <v>1262</v>
      </c>
    </row>
    <row r="121" spans="11:11" x14ac:dyDescent="0.2">
      <c r="K121" t="s">
        <v>1264</v>
      </c>
    </row>
    <row r="122" spans="11:11" x14ac:dyDescent="0.2">
      <c r="K122" t="s">
        <v>1010</v>
      </c>
    </row>
    <row r="123" spans="11:11" x14ac:dyDescent="0.2">
      <c r="K123" t="s">
        <v>1267</v>
      </c>
    </row>
    <row r="124" spans="11:11" x14ac:dyDescent="0.2">
      <c r="K124" t="s">
        <v>1011</v>
      </c>
    </row>
    <row r="125" spans="11:11" x14ac:dyDescent="0.2">
      <c r="K125" t="s">
        <v>1270</v>
      </c>
    </row>
    <row r="126" spans="11:11" x14ac:dyDescent="0.2">
      <c r="K126" t="s">
        <v>1272</v>
      </c>
    </row>
    <row r="127" spans="11:11" x14ac:dyDescent="0.2">
      <c r="K127" t="s">
        <v>1274</v>
      </c>
    </row>
    <row r="128" spans="11:11" x14ac:dyDescent="0.2">
      <c r="K128" t="s">
        <v>454</v>
      </c>
    </row>
    <row r="129" spans="11:11" x14ac:dyDescent="0.2">
      <c r="K129" t="s">
        <v>211</v>
      </c>
    </row>
    <row r="130" spans="11:11" x14ac:dyDescent="0.2">
      <c r="K130" t="s">
        <v>212</v>
      </c>
    </row>
    <row r="131" spans="11:11" x14ac:dyDescent="0.2">
      <c r="K131" t="s">
        <v>89</v>
      </c>
    </row>
    <row r="132" spans="11:11" x14ac:dyDescent="0.2">
      <c r="K132" t="s">
        <v>213</v>
      </c>
    </row>
    <row r="133" spans="11:11" x14ac:dyDescent="0.2">
      <c r="K133" t="s">
        <v>100</v>
      </c>
    </row>
    <row r="134" spans="11:11" x14ac:dyDescent="0.2">
      <c r="K134" t="s">
        <v>214</v>
      </c>
    </row>
    <row r="135" spans="11:11" x14ac:dyDescent="0.2">
      <c r="K135" t="s">
        <v>142</v>
      </c>
    </row>
    <row r="136" spans="11:11" x14ac:dyDescent="0.2">
      <c r="K136" t="s">
        <v>215</v>
      </c>
    </row>
    <row r="137" spans="11:11" x14ac:dyDescent="0.2">
      <c r="K137" t="s">
        <v>216</v>
      </c>
    </row>
    <row r="138" spans="11:11" x14ac:dyDescent="0.2">
      <c r="K138" t="s">
        <v>138</v>
      </c>
    </row>
    <row r="139" spans="11:11" x14ac:dyDescent="0.2">
      <c r="K139" t="s">
        <v>1280</v>
      </c>
    </row>
    <row r="140" spans="11:11" x14ac:dyDescent="0.2">
      <c r="K140" t="s">
        <v>68</v>
      </c>
    </row>
    <row r="141" spans="11:11" x14ac:dyDescent="0.2">
      <c r="K141" t="s">
        <v>217</v>
      </c>
    </row>
    <row r="142" spans="11:11" x14ac:dyDescent="0.2">
      <c r="K142" t="s">
        <v>1284</v>
      </c>
    </row>
    <row r="143" spans="11:11" x14ac:dyDescent="0.2">
      <c r="K143" t="s">
        <v>1286</v>
      </c>
    </row>
    <row r="144" spans="11:11" x14ac:dyDescent="0.2">
      <c r="K144" t="s">
        <v>84</v>
      </c>
    </row>
    <row r="145" spans="11:11" x14ac:dyDescent="0.2">
      <c r="K145" t="s">
        <v>1288</v>
      </c>
    </row>
    <row r="146" spans="11:11" x14ac:dyDescent="0.2">
      <c r="K146" t="s">
        <v>1290</v>
      </c>
    </row>
    <row r="147" spans="11:11" x14ac:dyDescent="0.2">
      <c r="K147" t="s">
        <v>455</v>
      </c>
    </row>
    <row r="148" spans="11:11" x14ac:dyDescent="0.2">
      <c r="K148" t="s">
        <v>1014</v>
      </c>
    </row>
    <row r="149" spans="11:11" x14ac:dyDescent="0.2">
      <c r="K149" t="s">
        <v>218</v>
      </c>
    </row>
    <row r="150" spans="11:11" x14ac:dyDescent="0.2">
      <c r="K150" t="s">
        <v>1293</v>
      </c>
    </row>
    <row r="151" spans="11:11" x14ac:dyDescent="0.2">
      <c r="K151" t="s">
        <v>456</v>
      </c>
    </row>
    <row r="152" spans="11:11" x14ac:dyDescent="0.2">
      <c r="K152" t="s">
        <v>219</v>
      </c>
    </row>
    <row r="153" spans="11:11" x14ac:dyDescent="0.2">
      <c r="K153" t="s">
        <v>1297</v>
      </c>
    </row>
    <row r="154" spans="11:11" x14ac:dyDescent="0.2">
      <c r="K154" t="s">
        <v>139</v>
      </c>
    </row>
    <row r="155" spans="11:11" x14ac:dyDescent="0.2">
      <c r="K155" t="s">
        <v>220</v>
      </c>
    </row>
    <row r="156" spans="11:11" x14ac:dyDescent="0.2">
      <c r="K156" t="s">
        <v>1301</v>
      </c>
    </row>
    <row r="157" spans="11:11" x14ac:dyDescent="0.2">
      <c r="K157" t="s">
        <v>1303</v>
      </c>
    </row>
    <row r="158" spans="11:11" x14ac:dyDescent="0.2">
      <c r="K158" t="s">
        <v>1305</v>
      </c>
    </row>
    <row r="159" spans="11:11" x14ac:dyDescent="0.2">
      <c r="K159" t="s">
        <v>1307</v>
      </c>
    </row>
    <row r="160" spans="11:11" x14ac:dyDescent="0.2">
      <c r="K160" t="s">
        <v>1309</v>
      </c>
    </row>
    <row r="161" spans="11:11" x14ac:dyDescent="0.2">
      <c r="K161" t="s">
        <v>1311</v>
      </c>
    </row>
    <row r="162" spans="11:11" x14ac:dyDescent="0.2">
      <c r="K162" t="s">
        <v>1312</v>
      </c>
    </row>
    <row r="163" spans="11:11" x14ac:dyDescent="0.2">
      <c r="K163" t="s">
        <v>1313</v>
      </c>
    </row>
    <row r="164" spans="11:11" x14ac:dyDescent="0.2">
      <c r="K164" t="s">
        <v>1314</v>
      </c>
    </row>
    <row r="165" spans="11:11" x14ac:dyDescent="0.2">
      <c r="K165" t="s">
        <v>1315</v>
      </c>
    </row>
    <row r="166" spans="11:11" x14ac:dyDescent="0.2">
      <c r="K166" t="s">
        <v>1316</v>
      </c>
    </row>
    <row r="167" spans="11:11" x14ac:dyDescent="0.2">
      <c r="K167" t="s">
        <v>221</v>
      </c>
    </row>
    <row r="168" spans="11:11" x14ac:dyDescent="0.2">
      <c r="K168" t="s">
        <v>222</v>
      </c>
    </row>
    <row r="169" spans="11:11" x14ac:dyDescent="0.2">
      <c r="K169" t="s">
        <v>140</v>
      </c>
    </row>
    <row r="170" spans="11:11" x14ac:dyDescent="0.2">
      <c r="K170" t="s">
        <v>223</v>
      </c>
    </row>
    <row r="171" spans="11:11" x14ac:dyDescent="0.2">
      <c r="K171" t="s">
        <v>357</v>
      </c>
    </row>
    <row r="172" spans="11:11" x14ac:dyDescent="0.2">
      <c r="K172" t="s">
        <v>358</v>
      </c>
    </row>
    <row r="173" spans="11:11" x14ac:dyDescent="0.2">
      <c r="K173" t="s">
        <v>457</v>
      </c>
    </row>
    <row r="174" spans="11:11" x14ac:dyDescent="0.2">
      <c r="K174" t="s">
        <v>224</v>
      </c>
    </row>
    <row r="175" spans="11:11" x14ac:dyDescent="0.2">
      <c r="K175" t="s">
        <v>458</v>
      </c>
    </row>
    <row r="176" spans="11:11" x14ac:dyDescent="0.2">
      <c r="K176" t="s">
        <v>459</v>
      </c>
    </row>
    <row r="177" spans="11:11" x14ac:dyDescent="0.2">
      <c r="K177" t="s">
        <v>225</v>
      </c>
    </row>
    <row r="178" spans="11:11" x14ac:dyDescent="0.2">
      <c r="K178" t="s">
        <v>1324</v>
      </c>
    </row>
    <row r="179" spans="11:11" x14ac:dyDescent="0.2">
      <c r="K179" t="s">
        <v>1325</v>
      </c>
    </row>
    <row r="180" spans="11:11" x14ac:dyDescent="0.2">
      <c r="K180" t="s">
        <v>460</v>
      </c>
    </row>
    <row r="181" spans="11:11" x14ac:dyDescent="0.2">
      <c r="K181" t="s">
        <v>1327</v>
      </c>
    </row>
    <row r="182" spans="11:11" x14ac:dyDescent="0.2">
      <c r="K182" t="s">
        <v>1016</v>
      </c>
    </row>
    <row r="183" spans="11:11" x14ac:dyDescent="0.2">
      <c r="K183" t="s">
        <v>125</v>
      </c>
    </row>
    <row r="184" spans="11:11" x14ac:dyDescent="0.2">
      <c r="K184" t="s">
        <v>126</v>
      </c>
    </row>
    <row r="185" spans="11:11" x14ac:dyDescent="0.2">
      <c r="K185" t="s">
        <v>461</v>
      </c>
    </row>
    <row r="186" spans="11:11" x14ac:dyDescent="0.2">
      <c r="K186" t="s">
        <v>226</v>
      </c>
    </row>
    <row r="187" spans="11:11" x14ac:dyDescent="0.2">
      <c r="K187" t="s">
        <v>462</v>
      </c>
    </row>
    <row r="188" spans="11:11" x14ac:dyDescent="0.2">
      <c r="K188" t="s">
        <v>1333</v>
      </c>
    </row>
    <row r="189" spans="11:11" x14ac:dyDescent="0.2">
      <c r="K189" t="s">
        <v>184</v>
      </c>
    </row>
    <row r="190" spans="11:11" x14ac:dyDescent="0.2">
      <c r="K190" t="s">
        <v>463</v>
      </c>
    </row>
    <row r="191" spans="11:11" x14ac:dyDescent="0.2">
      <c r="K191" t="s">
        <v>50</v>
      </c>
    </row>
    <row r="192" spans="11:11" x14ac:dyDescent="0.2">
      <c r="K192" t="s">
        <v>1337</v>
      </c>
    </row>
    <row r="193" spans="11:11" x14ac:dyDescent="0.2">
      <c r="K193" t="s">
        <v>131</v>
      </c>
    </row>
    <row r="194" spans="11:11" x14ac:dyDescent="0.2">
      <c r="K194" t="s">
        <v>227</v>
      </c>
    </row>
    <row r="195" spans="11:11" x14ac:dyDescent="0.2">
      <c r="K195" t="s">
        <v>228</v>
      </c>
    </row>
    <row r="196" spans="11:11" x14ac:dyDescent="0.2">
      <c r="K196" t="s">
        <v>1340</v>
      </c>
    </row>
    <row r="197" spans="11:11" x14ac:dyDescent="0.2">
      <c r="K197" t="s">
        <v>1017</v>
      </c>
    </row>
    <row r="198" spans="11:11" x14ac:dyDescent="0.2">
      <c r="K198" t="s">
        <v>229</v>
      </c>
    </row>
    <row r="199" spans="11:11" x14ac:dyDescent="0.2">
      <c r="K199" t="s">
        <v>230</v>
      </c>
    </row>
    <row r="200" spans="11:11" x14ac:dyDescent="0.2">
      <c r="K200" t="s">
        <v>79</v>
      </c>
    </row>
    <row r="201" spans="11:11" x14ac:dyDescent="0.2">
      <c r="K201" t="s">
        <v>144</v>
      </c>
    </row>
    <row r="202" spans="11:11" x14ac:dyDescent="0.2">
      <c r="K202" t="s">
        <v>1345</v>
      </c>
    </row>
    <row r="203" spans="11:11" x14ac:dyDescent="0.2">
      <c r="K203" t="s">
        <v>75</v>
      </c>
    </row>
    <row r="204" spans="11:11" x14ac:dyDescent="0.2">
      <c r="K204" t="s">
        <v>76</v>
      </c>
    </row>
    <row r="205" spans="11:11" x14ac:dyDescent="0.2">
      <c r="K205" t="s">
        <v>77</v>
      </c>
    </row>
    <row r="206" spans="11:11" x14ac:dyDescent="0.2">
      <c r="K206" t="s">
        <v>231</v>
      </c>
    </row>
    <row r="207" spans="11:11" x14ac:dyDescent="0.2">
      <c r="K207" t="s">
        <v>64</v>
      </c>
    </row>
    <row r="208" spans="11:11" x14ac:dyDescent="0.2">
      <c r="K208" t="s">
        <v>69</v>
      </c>
    </row>
    <row r="209" spans="11:11" x14ac:dyDescent="0.2">
      <c r="K209" t="s">
        <v>73</v>
      </c>
    </row>
    <row r="210" spans="11:11" x14ac:dyDescent="0.2">
      <c r="K210" t="s">
        <v>232</v>
      </c>
    </row>
    <row r="211" spans="11:11" x14ac:dyDescent="0.2">
      <c r="K211" t="s">
        <v>1353</v>
      </c>
    </row>
    <row r="212" spans="11:11" x14ac:dyDescent="0.2">
      <c r="K212" t="s">
        <v>65</v>
      </c>
    </row>
    <row r="213" spans="11:11" x14ac:dyDescent="0.2">
      <c r="K213" t="s">
        <v>1018</v>
      </c>
    </row>
    <row r="214" spans="11:11" x14ac:dyDescent="0.2">
      <c r="K214" t="s">
        <v>464</v>
      </c>
    </row>
    <row r="215" spans="11:11" x14ac:dyDescent="0.2">
      <c r="K215" t="s">
        <v>1357</v>
      </c>
    </row>
    <row r="216" spans="11:11" x14ac:dyDescent="0.2">
      <c r="K216" t="s">
        <v>1359</v>
      </c>
    </row>
    <row r="217" spans="11:11" x14ac:dyDescent="0.2">
      <c r="K217" t="s">
        <v>1361</v>
      </c>
    </row>
    <row r="218" spans="11:11" x14ac:dyDescent="0.2">
      <c r="K218" t="s">
        <v>466</v>
      </c>
    </row>
    <row r="219" spans="11:11" x14ac:dyDescent="0.2">
      <c r="K219" t="s">
        <v>80</v>
      </c>
    </row>
    <row r="220" spans="11:11" x14ac:dyDescent="0.2">
      <c r="K220" t="s">
        <v>107</v>
      </c>
    </row>
    <row r="221" spans="11:11" x14ac:dyDescent="0.2">
      <c r="K221" t="s">
        <v>81</v>
      </c>
    </row>
    <row r="222" spans="11:11" x14ac:dyDescent="0.2">
      <c r="K222" t="s">
        <v>233</v>
      </c>
    </row>
    <row r="223" spans="11:11" x14ac:dyDescent="0.2">
      <c r="K223" t="s">
        <v>234</v>
      </c>
    </row>
    <row r="224" spans="11:11" x14ac:dyDescent="0.2">
      <c r="K224" t="s">
        <v>235</v>
      </c>
    </row>
    <row r="225" spans="11:11" x14ac:dyDescent="0.2">
      <c r="K225" t="s">
        <v>236</v>
      </c>
    </row>
    <row r="226" spans="11:11" x14ac:dyDescent="0.2">
      <c r="K226" t="s">
        <v>117</v>
      </c>
    </row>
    <row r="227" spans="11:11" x14ac:dyDescent="0.2">
      <c r="K227" t="s">
        <v>118</v>
      </c>
    </row>
    <row r="228" spans="11:11" x14ac:dyDescent="0.2">
      <c r="K228" t="s">
        <v>1367</v>
      </c>
    </row>
    <row r="229" spans="11:11" x14ac:dyDescent="0.2">
      <c r="K229" t="s">
        <v>1369</v>
      </c>
    </row>
    <row r="230" spans="11:11" x14ac:dyDescent="0.2">
      <c r="K230" t="s">
        <v>1371</v>
      </c>
    </row>
    <row r="231" spans="11:11" x14ac:dyDescent="0.2">
      <c r="K231" t="s">
        <v>237</v>
      </c>
    </row>
    <row r="232" spans="11:11" x14ac:dyDescent="0.2">
      <c r="K232" t="s">
        <v>109</v>
      </c>
    </row>
    <row r="233" spans="11:11" x14ac:dyDescent="0.2">
      <c r="K233" t="s">
        <v>110</v>
      </c>
    </row>
    <row r="234" spans="11:11" x14ac:dyDescent="0.2">
      <c r="K234" t="s">
        <v>111</v>
      </c>
    </row>
    <row r="235" spans="11:11" x14ac:dyDescent="0.2">
      <c r="K235" t="s">
        <v>1376</v>
      </c>
    </row>
    <row r="236" spans="11:11" x14ac:dyDescent="0.2">
      <c r="K236" t="s">
        <v>1378</v>
      </c>
    </row>
    <row r="237" spans="11:11" x14ac:dyDescent="0.2">
      <c r="K237" t="s">
        <v>238</v>
      </c>
    </row>
    <row r="238" spans="11:11" x14ac:dyDescent="0.2">
      <c r="K238" t="s">
        <v>239</v>
      </c>
    </row>
    <row r="239" spans="11:11" x14ac:dyDescent="0.2">
      <c r="K239" t="s">
        <v>240</v>
      </c>
    </row>
    <row r="240" spans="11:11" x14ac:dyDescent="0.2">
      <c r="K240" t="s">
        <v>241</v>
      </c>
    </row>
    <row r="241" spans="11:11" x14ac:dyDescent="0.2">
      <c r="K241" t="s">
        <v>1383</v>
      </c>
    </row>
    <row r="242" spans="11:11" x14ac:dyDescent="0.2">
      <c r="K242" t="s">
        <v>1385</v>
      </c>
    </row>
    <row r="243" spans="11:11" x14ac:dyDescent="0.2">
      <c r="K243" t="s">
        <v>1387</v>
      </c>
    </row>
    <row r="244" spans="11:11" x14ac:dyDescent="0.2">
      <c r="K244" t="s">
        <v>467</v>
      </c>
    </row>
    <row r="245" spans="11:11" x14ac:dyDescent="0.2">
      <c r="K245" t="s">
        <v>1388</v>
      </c>
    </row>
    <row r="246" spans="11:11" x14ac:dyDescent="0.2">
      <c r="K246" t="s">
        <v>1389</v>
      </c>
    </row>
    <row r="247" spans="11:11" x14ac:dyDescent="0.2">
      <c r="K247" t="s">
        <v>1390</v>
      </c>
    </row>
    <row r="248" spans="11:11" x14ac:dyDescent="0.2">
      <c r="K248" t="s">
        <v>1392</v>
      </c>
    </row>
    <row r="249" spans="11:11" x14ac:dyDescent="0.2">
      <c r="K249" t="s">
        <v>1394</v>
      </c>
    </row>
    <row r="250" spans="11:11" x14ac:dyDescent="0.2">
      <c r="K250" t="s">
        <v>1396</v>
      </c>
    </row>
    <row r="251" spans="11:11" x14ac:dyDescent="0.2">
      <c r="K251" t="s">
        <v>1398</v>
      </c>
    </row>
    <row r="252" spans="11:11" x14ac:dyDescent="0.2">
      <c r="K252" t="s">
        <v>74</v>
      </c>
    </row>
    <row r="253" spans="11:11" x14ac:dyDescent="0.2">
      <c r="K253" t="s">
        <v>1027</v>
      </c>
    </row>
    <row r="254" spans="11:11" x14ac:dyDescent="0.2">
      <c r="K254" t="s">
        <v>468</v>
      </c>
    </row>
    <row r="255" spans="11:11" x14ac:dyDescent="0.2">
      <c r="K255" t="s">
        <v>469</v>
      </c>
    </row>
    <row r="256" spans="11:11" x14ac:dyDescent="0.2">
      <c r="K256" t="s">
        <v>1028</v>
      </c>
    </row>
    <row r="257" spans="11:11" x14ac:dyDescent="0.2">
      <c r="K257" t="s">
        <v>1404</v>
      </c>
    </row>
    <row r="258" spans="11:11" x14ac:dyDescent="0.2">
      <c r="K258" t="s">
        <v>1030</v>
      </c>
    </row>
    <row r="259" spans="11:11" x14ac:dyDescent="0.2">
      <c r="K259" t="s">
        <v>51</v>
      </c>
    </row>
    <row r="260" spans="11:11" x14ac:dyDescent="0.2">
      <c r="K260" t="s">
        <v>470</v>
      </c>
    </row>
    <row r="261" spans="11:11" x14ac:dyDescent="0.2">
      <c r="K261" t="s">
        <v>243</v>
      </c>
    </row>
    <row r="262" spans="11:11" x14ac:dyDescent="0.2">
      <c r="K262" t="s">
        <v>1409</v>
      </c>
    </row>
    <row r="263" spans="11:11" x14ac:dyDescent="0.2">
      <c r="K263" t="s">
        <v>244</v>
      </c>
    </row>
    <row r="264" spans="11:11" x14ac:dyDescent="0.2">
      <c r="K264" t="s">
        <v>1411</v>
      </c>
    </row>
    <row r="265" spans="11:11" x14ac:dyDescent="0.2">
      <c r="K265" t="s">
        <v>1412</v>
      </c>
    </row>
    <row r="266" spans="11:11" x14ac:dyDescent="0.2">
      <c r="K266" t="s">
        <v>123</v>
      </c>
    </row>
    <row r="267" spans="11:11" x14ac:dyDescent="0.2">
      <c r="K267" t="s">
        <v>124</v>
      </c>
    </row>
    <row r="268" spans="11:11" x14ac:dyDescent="0.2">
      <c r="K268" t="s">
        <v>66</v>
      </c>
    </row>
    <row r="269" spans="11:11" x14ac:dyDescent="0.2">
      <c r="K269" t="s">
        <v>48</v>
      </c>
    </row>
    <row r="270" spans="11:11" x14ac:dyDescent="0.2">
      <c r="K270" t="s">
        <v>1416</v>
      </c>
    </row>
    <row r="271" spans="11:11" x14ac:dyDescent="0.2">
      <c r="K271" t="s">
        <v>1418</v>
      </c>
    </row>
    <row r="272" spans="11:11" x14ac:dyDescent="0.2">
      <c r="K272" t="s">
        <v>245</v>
      </c>
    </row>
    <row r="273" spans="11:11" x14ac:dyDescent="0.2">
      <c r="K273" t="s">
        <v>471</v>
      </c>
    </row>
    <row r="274" spans="11:11" x14ac:dyDescent="0.2">
      <c r="K274" t="s">
        <v>246</v>
      </c>
    </row>
    <row r="275" spans="11:11" x14ac:dyDescent="0.2">
      <c r="K275" t="s">
        <v>1422</v>
      </c>
    </row>
    <row r="276" spans="11:11" x14ac:dyDescent="0.2">
      <c r="K276" t="s">
        <v>1423</v>
      </c>
    </row>
    <row r="277" spans="11:11" x14ac:dyDescent="0.2">
      <c r="K277" t="s">
        <v>1424</v>
      </c>
    </row>
    <row r="278" spans="11:11" x14ac:dyDescent="0.2">
      <c r="K278" t="s">
        <v>136</v>
      </c>
    </row>
    <row r="279" spans="11:11" x14ac:dyDescent="0.2">
      <c r="K279" t="s">
        <v>67</v>
      </c>
    </row>
    <row r="280" spans="11:11" x14ac:dyDescent="0.2">
      <c r="K280" t="s">
        <v>70</v>
      </c>
    </row>
    <row r="281" spans="11:11" x14ac:dyDescent="0.2">
      <c r="K281" t="s">
        <v>49</v>
      </c>
    </row>
    <row r="282" spans="11:11" x14ac:dyDescent="0.2">
      <c r="K282" t="s">
        <v>1033</v>
      </c>
    </row>
    <row r="283" spans="11:11" x14ac:dyDescent="0.2">
      <c r="K283" t="s">
        <v>1429</v>
      </c>
    </row>
    <row r="284" spans="11:11" x14ac:dyDescent="0.2">
      <c r="K284" t="s">
        <v>119</v>
      </c>
    </row>
    <row r="285" spans="11:11" x14ac:dyDescent="0.2">
      <c r="K285" t="s">
        <v>127</v>
      </c>
    </row>
    <row r="286" spans="11:11" x14ac:dyDescent="0.2">
      <c r="K286" t="s">
        <v>247</v>
      </c>
    </row>
    <row r="287" spans="11:11" x14ac:dyDescent="0.2">
      <c r="K287" t="s">
        <v>128</v>
      </c>
    </row>
    <row r="288" spans="11:11" x14ac:dyDescent="0.2">
      <c r="K288" t="s">
        <v>129</v>
      </c>
    </row>
    <row r="289" spans="11:11" x14ac:dyDescent="0.2">
      <c r="K289" t="s">
        <v>132</v>
      </c>
    </row>
    <row r="290" spans="11:11" x14ac:dyDescent="0.2">
      <c r="K290" t="s">
        <v>130</v>
      </c>
    </row>
    <row r="291" spans="11:11" x14ac:dyDescent="0.2">
      <c r="K291" t="s">
        <v>248</v>
      </c>
    </row>
    <row r="292" spans="11:11" x14ac:dyDescent="0.2">
      <c r="K292" t="s">
        <v>1437</v>
      </c>
    </row>
    <row r="293" spans="11:11" x14ac:dyDescent="0.2">
      <c r="K293" t="s">
        <v>133</v>
      </c>
    </row>
    <row r="294" spans="11:11" x14ac:dyDescent="0.2">
      <c r="K294" t="s">
        <v>134</v>
      </c>
    </row>
    <row r="295" spans="11:11" x14ac:dyDescent="0.2">
      <c r="K295" t="s">
        <v>135</v>
      </c>
    </row>
    <row r="296" spans="11:11" x14ac:dyDescent="0.2">
      <c r="K296" t="s">
        <v>1440</v>
      </c>
    </row>
    <row r="297" spans="11:11" x14ac:dyDescent="0.2">
      <c r="K297" t="s">
        <v>249</v>
      </c>
    </row>
    <row r="298" spans="11:11" x14ac:dyDescent="0.2">
      <c r="K298" t="s">
        <v>250</v>
      </c>
    </row>
    <row r="299" spans="11:11" x14ac:dyDescent="0.2">
      <c r="K299" t="s">
        <v>251</v>
      </c>
    </row>
    <row r="300" spans="11:11" x14ac:dyDescent="0.2">
      <c r="K300" t="s">
        <v>621</v>
      </c>
    </row>
    <row r="301" spans="11:11" x14ac:dyDescent="0.2">
      <c r="K301" t="s">
        <v>58</v>
      </c>
    </row>
    <row r="302" spans="11:11" x14ac:dyDescent="0.2">
      <c r="K302" t="s">
        <v>1445</v>
      </c>
    </row>
    <row r="303" spans="11:11" x14ac:dyDescent="0.2">
      <c r="K303" t="s">
        <v>252</v>
      </c>
    </row>
    <row r="304" spans="11:11" x14ac:dyDescent="0.2">
      <c r="K304" t="s">
        <v>253</v>
      </c>
    </row>
    <row r="305" spans="11:11" x14ac:dyDescent="0.2">
      <c r="K305" t="s">
        <v>254</v>
      </c>
    </row>
    <row r="306" spans="11:11" x14ac:dyDescent="0.2">
      <c r="K306" t="s">
        <v>1449</v>
      </c>
    </row>
    <row r="307" spans="11:11" x14ac:dyDescent="0.2">
      <c r="K307" t="s">
        <v>102</v>
      </c>
    </row>
    <row r="308" spans="11:11" x14ac:dyDescent="0.2">
      <c r="K308" t="s">
        <v>1041</v>
      </c>
    </row>
    <row r="309" spans="11:11" x14ac:dyDescent="0.2">
      <c r="K309" t="s">
        <v>255</v>
      </c>
    </row>
    <row r="310" spans="11:11" x14ac:dyDescent="0.2">
      <c r="K310" t="s">
        <v>1454</v>
      </c>
    </row>
    <row r="311" spans="11:11" x14ac:dyDescent="0.2">
      <c r="K311" t="s">
        <v>1456</v>
      </c>
    </row>
    <row r="312" spans="11:11" x14ac:dyDescent="0.2">
      <c r="K312" t="s">
        <v>1458</v>
      </c>
    </row>
    <row r="313" spans="11:11" x14ac:dyDescent="0.2">
      <c r="K313" t="s">
        <v>1460</v>
      </c>
    </row>
    <row r="314" spans="11:11" x14ac:dyDescent="0.2">
      <c r="K314" t="s">
        <v>1462</v>
      </c>
    </row>
    <row r="315" spans="11:11" x14ac:dyDescent="0.2">
      <c r="K315" t="s">
        <v>256</v>
      </c>
    </row>
    <row r="316" spans="11:11" x14ac:dyDescent="0.2">
      <c r="K316" t="s">
        <v>103</v>
      </c>
    </row>
    <row r="317" spans="11:11" x14ac:dyDescent="0.2">
      <c r="K317" t="s">
        <v>1465</v>
      </c>
    </row>
    <row r="318" spans="11:11" x14ac:dyDescent="0.2">
      <c r="K318" t="s">
        <v>95</v>
      </c>
    </row>
    <row r="319" spans="11:11" x14ac:dyDescent="0.2">
      <c r="K319" t="s">
        <v>83</v>
      </c>
    </row>
    <row r="320" spans="11:11" x14ac:dyDescent="0.2">
      <c r="K320" t="s">
        <v>1469</v>
      </c>
    </row>
    <row r="321" spans="11:11" x14ac:dyDescent="0.2">
      <c r="K321" t="s">
        <v>473</v>
      </c>
    </row>
    <row r="322" spans="11:11" x14ac:dyDescent="0.2">
      <c r="K322" t="s">
        <v>1471</v>
      </c>
    </row>
    <row r="323" spans="11:11" x14ac:dyDescent="0.2">
      <c r="K323" t="s">
        <v>1473</v>
      </c>
    </row>
    <row r="324" spans="11:11" x14ac:dyDescent="0.2">
      <c r="K324" t="s">
        <v>1475</v>
      </c>
    </row>
    <row r="325" spans="11:11" x14ac:dyDescent="0.2">
      <c r="K325" t="s">
        <v>257</v>
      </c>
    </row>
    <row r="326" spans="11:11" x14ac:dyDescent="0.2">
      <c r="K326" t="s">
        <v>474</v>
      </c>
    </row>
    <row r="327" spans="11:11" x14ac:dyDescent="0.2">
      <c r="K327" t="s">
        <v>1479</v>
      </c>
    </row>
    <row r="328" spans="11:11" x14ac:dyDescent="0.2">
      <c r="K328" t="s">
        <v>1481</v>
      </c>
    </row>
    <row r="329" spans="11:11" x14ac:dyDescent="0.2">
      <c r="K329" t="s">
        <v>112</v>
      </c>
    </row>
    <row r="330" spans="11:11" x14ac:dyDescent="0.2">
      <c r="K330" t="s">
        <v>1484</v>
      </c>
    </row>
    <row r="331" spans="11:11" x14ac:dyDescent="0.2">
      <c r="K331" t="s">
        <v>1486</v>
      </c>
    </row>
    <row r="332" spans="11:11" x14ac:dyDescent="0.2">
      <c r="K332" t="s">
        <v>258</v>
      </c>
    </row>
    <row r="333" spans="11:11" x14ac:dyDescent="0.2">
      <c r="K333" t="s">
        <v>259</v>
      </c>
    </row>
    <row r="334" spans="11:11" x14ac:dyDescent="0.2">
      <c r="K334" t="s">
        <v>1487</v>
      </c>
    </row>
    <row r="335" spans="11:11" x14ac:dyDescent="0.2">
      <c r="K335" t="s">
        <v>1488</v>
      </c>
    </row>
    <row r="336" spans="11:11" x14ac:dyDescent="0.2">
      <c r="K336" t="s">
        <v>1489</v>
      </c>
    </row>
    <row r="337" spans="11:11" x14ac:dyDescent="0.2">
      <c r="K337" t="s">
        <v>1490</v>
      </c>
    </row>
    <row r="338" spans="11:11" x14ac:dyDescent="0.2">
      <c r="K338" t="s">
        <v>1491</v>
      </c>
    </row>
    <row r="339" spans="11:11" x14ac:dyDescent="0.2">
      <c r="K339" t="s">
        <v>1492</v>
      </c>
    </row>
    <row r="340" spans="11:11" x14ac:dyDescent="0.2">
      <c r="K340" t="s">
        <v>1494</v>
      </c>
    </row>
    <row r="341" spans="11:11" x14ac:dyDescent="0.2">
      <c r="K341" t="s">
        <v>1495</v>
      </c>
    </row>
    <row r="342" spans="11:11" x14ac:dyDescent="0.2">
      <c r="K342" t="s">
        <v>1496</v>
      </c>
    </row>
    <row r="343" spans="11:11" x14ac:dyDescent="0.2">
      <c r="K343" t="s">
        <v>1498</v>
      </c>
    </row>
    <row r="344" spans="11:11" x14ac:dyDescent="0.2">
      <c r="K344" t="s">
        <v>261</v>
      </c>
    </row>
    <row r="345" spans="11:11" x14ac:dyDescent="0.2">
      <c r="K345" t="s">
        <v>113</v>
      </c>
    </row>
    <row r="346" spans="11:11" x14ac:dyDescent="0.2">
      <c r="K346" t="s">
        <v>262</v>
      </c>
    </row>
    <row r="347" spans="11:11" x14ac:dyDescent="0.2">
      <c r="K347" t="s">
        <v>263</v>
      </c>
    </row>
    <row r="348" spans="11:11" x14ac:dyDescent="0.2">
      <c r="K348" t="s">
        <v>1502</v>
      </c>
    </row>
    <row r="349" spans="11:11" x14ac:dyDescent="0.2">
      <c r="K349" t="s">
        <v>264</v>
      </c>
    </row>
    <row r="350" spans="11:11" x14ac:dyDescent="0.2">
      <c r="K350" t="s">
        <v>476</v>
      </c>
    </row>
    <row r="351" spans="11:11" x14ac:dyDescent="0.2">
      <c r="K351" t="s">
        <v>477</v>
      </c>
    </row>
    <row r="352" spans="11:11" x14ac:dyDescent="0.2">
      <c r="K352" t="s">
        <v>478</v>
      </c>
    </row>
    <row r="353" spans="11:11" x14ac:dyDescent="0.2">
      <c r="K353" t="s">
        <v>114</v>
      </c>
    </row>
    <row r="354" spans="11:11" x14ac:dyDescent="0.2">
      <c r="K354" t="s">
        <v>1506</v>
      </c>
    </row>
    <row r="355" spans="11:11" x14ac:dyDescent="0.2">
      <c r="K355" t="s">
        <v>266</v>
      </c>
    </row>
    <row r="356" spans="11:11" x14ac:dyDescent="0.2">
      <c r="K356" t="s">
        <v>267</v>
      </c>
    </row>
    <row r="357" spans="11:11" x14ac:dyDescent="0.2">
      <c r="K357" t="s">
        <v>268</v>
      </c>
    </row>
    <row r="358" spans="11:11" x14ac:dyDescent="0.2">
      <c r="K358" t="s">
        <v>269</v>
      </c>
    </row>
    <row r="359" spans="11:11" x14ac:dyDescent="0.2">
      <c r="K359" t="s">
        <v>270</v>
      </c>
    </row>
    <row r="360" spans="11:11" x14ac:dyDescent="0.2">
      <c r="K360" t="s">
        <v>271</v>
      </c>
    </row>
    <row r="361" spans="11:11" x14ac:dyDescent="0.2">
      <c r="K361" t="s">
        <v>1508</v>
      </c>
    </row>
    <row r="362" spans="11:11" x14ac:dyDescent="0.2">
      <c r="K362" t="s">
        <v>272</v>
      </c>
    </row>
    <row r="363" spans="11:11" x14ac:dyDescent="0.2">
      <c r="K363" t="s">
        <v>273</v>
      </c>
    </row>
    <row r="364" spans="11:11" x14ac:dyDescent="0.2">
      <c r="K364" t="s">
        <v>274</v>
      </c>
    </row>
    <row r="365" spans="11:11" x14ac:dyDescent="0.2">
      <c r="K365" t="s">
        <v>275</v>
      </c>
    </row>
    <row r="366" spans="11:11" x14ac:dyDescent="0.2">
      <c r="K366" t="s">
        <v>276</v>
      </c>
    </row>
    <row r="367" spans="11:11" x14ac:dyDescent="0.2">
      <c r="K367" t="s">
        <v>277</v>
      </c>
    </row>
    <row r="368" spans="11:11" x14ac:dyDescent="0.2">
      <c r="K368" t="s">
        <v>479</v>
      </c>
    </row>
    <row r="369" spans="11:11" x14ac:dyDescent="0.2">
      <c r="K369" t="s">
        <v>278</v>
      </c>
    </row>
    <row r="370" spans="11:11" x14ac:dyDescent="0.2">
      <c r="K370" t="s">
        <v>480</v>
      </c>
    </row>
    <row r="371" spans="11:11" x14ac:dyDescent="0.2">
      <c r="K371" t="s">
        <v>145</v>
      </c>
    </row>
    <row r="372" spans="11:11" x14ac:dyDescent="0.2">
      <c r="K372" t="s">
        <v>146</v>
      </c>
    </row>
    <row r="373" spans="11:11" x14ac:dyDescent="0.2">
      <c r="K373" t="s">
        <v>1516</v>
      </c>
    </row>
    <row r="374" spans="11:11" x14ac:dyDescent="0.2">
      <c r="K374" t="s">
        <v>1518</v>
      </c>
    </row>
    <row r="375" spans="11:11" x14ac:dyDescent="0.2">
      <c r="K375" t="s">
        <v>1520</v>
      </c>
    </row>
    <row r="376" spans="11:11" x14ac:dyDescent="0.2">
      <c r="K376" t="s">
        <v>1522</v>
      </c>
    </row>
    <row r="377" spans="11:11" x14ac:dyDescent="0.2">
      <c r="K377" t="s">
        <v>1524</v>
      </c>
    </row>
    <row r="378" spans="11:11" x14ac:dyDescent="0.2">
      <c r="K378" t="s">
        <v>1526</v>
      </c>
    </row>
    <row r="379" spans="11:11" x14ac:dyDescent="0.2">
      <c r="K379" t="s">
        <v>481</v>
      </c>
    </row>
    <row r="380" spans="11:11" x14ac:dyDescent="0.2">
      <c r="K380" t="s">
        <v>1529</v>
      </c>
    </row>
    <row r="381" spans="11:11" x14ac:dyDescent="0.2">
      <c r="K381" t="s">
        <v>279</v>
      </c>
    </row>
    <row r="382" spans="11:11" x14ac:dyDescent="0.2">
      <c r="K382" t="s">
        <v>482</v>
      </c>
    </row>
    <row r="383" spans="11:11" x14ac:dyDescent="0.2">
      <c r="K383" t="s">
        <v>1533</v>
      </c>
    </row>
    <row r="384" spans="11:11" x14ac:dyDescent="0.2">
      <c r="K384" t="s">
        <v>483</v>
      </c>
    </row>
    <row r="385" spans="11:11" x14ac:dyDescent="0.2">
      <c r="K385" t="s">
        <v>1535</v>
      </c>
    </row>
    <row r="386" spans="11:11" x14ac:dyDescent="0.2">
      <c r="K386" t="s">
        <v>1537</v>
      </c>
    </row>
    <row r="387" spans="11:11" x14ac:dyDescent="0.2">
      <c r="K387" t="s">
        <v>280</v>
      </c>
    </row>
    <row r="388" spans="11:11" x14ac:dyDescent="0.2">
      <c r="K388" t="s">
        <v>90</v>
      </c>
    </row>
    <row r="389" spans="11:11" x14ac:dyDescent="0.2">
      <c r="K389" t="s">
        <v>1056</v>
      </c>
    </row>
    <row r="390" spans="11:11" x14ac:dyDescent="0.2">
      <c r="K390" t="s">
        <v>1058</v>
      </c>
    </row>
    <row r="391" spans="11:11" x14ac:dyDescent="0.2">
      <c r="K391" t="s">
        <v>91</v>
      </c>
    </row>
    <row r="392" spans="11:11" x14ac:dyDescent="0.2">
      <c r="K392" t="s">
        <v>1061</v>
      </c>
    </row>
    <row r="393" spans="11:11" x14ac:dyDescent="0.2">
      <c r="K393" t="s">
        <v>1063</v>
      </c>
    </row>
    <row r="394" spans="11:11" x14ac:dyDescent="0.2">
      <c r="K394" t="s">
        <v>1541</v>
      </c>
    </row>
    <row r="395" spans="11:11" x14ac:dyDescent="0.2">
      <c r="K395" t="s">
        <v>1543</v>
      </c>
    </row>
    <row r="396" spans="11:11" x14ac:dyDescent="0.2">
      <c r="K396" t="s">
        <v>1545</v>
      </c>
    </row>
    <row r="397" spans="11:11" x14ac:dyDescent="0.2">
      <c r="K397" t="s">
        <v>1547</v>
      </c>
    </row>
    <row r="398" spans="11:11" x14ac:dyDescent="0.2">
      <c r="K398" t="s">
        <v>141</v>
      </c>
    </row>
    <row r="399" spans="11:11" x14ac:dyDescent="0.2">
      <c r="K399" t="s">
        <v>54</v>
      </c>
    </row>
    <row r="400" spans="11:11" x14ac:dyDescent="0.2">
      <c r="K400" t="s">
        <v>281</v>
      </c>
    </row>
    <row r="401" spans="11:11" x14ac:dyDescent="0.2">
      <c r="K401" t="s">
        <v>1551</v>
      </c>
    </row>
    <row r="402" spans="11:11" x14ac:dyDescent="0.2">
      <c r="K402" t="s">
        <v>282</v>
      </c>
    </row>
    <row r="403" spans="11:11" x14ac:dyDescent="0.2">
      <c r="K403" t="s">
        <v>1554</v>
      </c>
    </row>
    <row r="404" spans="11:11" x14ac:dyDescent="0.2">
      <c r="K404" t="s">
        <v>1556</v>
      </c>
    </row>
    <row r="405" spans="11:11" x14ac:dyDescent="0.2">
      <c r="K405" t="s">
        <v>1558</v>
      </c>
    </row>
    <row r="406" spans="11:11" x14ac:dyDescent="0.2">
      <c r="K406" t="s">
        <v>1560</v>
      </c>
    </row>
    <row r="407" spans="11:11" x14ac:dyDescent="0.2">
      <c r="K407" t="s">
        <v>1562</v>
      </c>
    </row>
    <row r="408" spans="11:11" x14ac:dyDescent="0.2">
      <c r="K408" t="s">
        <v>1564</v>
      </c>
    </row>
    <row r="409" spans="11:11" x14ac:dyDescent="0.2">
      <c r="K409" t="s">
        <v>1566</v>
      </c>
    </row>
    <row r="410" spans="11:11" x14ac:dyDescent="0.2">
      <c r="K410" t="s">
        <v>120</v>
      </c>
    </row>
    <row r="411" spans="11:11" x14ac:dyDescent="0.2">
      <c r="K411" t="s">
        <v>63</v>
      </c>
    </row>
    <row r="412" spans="11:11" x14ac:dyDescent="0.2">
      <c r="K412" t="s">
        <v>60</v>
      </c>
    </row>
    <row r="413" spans="11:11" x14ac:dyDescent="0.2">
      <c r="K413" t="s">
        <v>61</v>
      </c>
    </row>
    <row r="414" spans="11:11" x14ac:dyDescent="0.2">
      <c r="K414" t="s">
        <v>283</v>
      </c>
    </row>
    <row r="415" spans="11:11" x14ac:dyDescent="0.2">
      <c r="K415" t="s">
        <v>484</v>
      </c>
    </row>
    <row r="416" spans="11:11" x14ac:dyDescent="0.2">
      <c r="K416" t="s">
        <v>284</v>
      </c>
    </row>
    <row r="417" spans="11:11" x14ac:dyDescent="0.2">
      <c r="K417" t="s">
        <v>1572</v>
      </c>
    </row>
    <row r="418" spans="11:11" x14ac:dyDescent="0.2">
      <c r="K418" t="s">
        <v>1574</v>
      </c>
    </row>
    <row r="419" spans="11:11" x14ac:dyDescent="0.2">
      <c r="K419" t="s">
        <v>1600</v>
      </c>
    </row>
    <row r="420" spans="11:11" x14ac:dyDescent="0.2">
      <c r="K420" t="s">
        <v>1575</v>
      </c>
    </row>
    <row r="421" spans="11:11" x14ac:dyDescent="0.2">
      <c r="K421" t="s">
        <v>1576</v>
      </c>
    </row>
    <row r="422" spans="11:11" x14ac:dyDescent="0.2">
      <c r="K422" t="s">
        <v>1577</v>
      </c>
    </row>
    <row r="423" spans="11:11" x14ac:dyDescent="0.2">
      <c r="K423" t="s">
        <v>45</v>
      </c>
    </row>
    <row r="424" spans="11:11" x14ac:dyDescent="0.2">
      <c r="K424" t="s">
        <v>1578</v>
      </c>
    </row>
    <row r="425" spans="11:11" x14ac:dyDescent="0.2">
      <c r="K425" t="s">
        <v>1580</v>
      </c>
    </row>
    <row r="426" spans="11:11" x14ac:dyDescent="0.2">
      <c r="K426" t="s">
        <v>1582</v>
      </c>
    </row>
    <row r="427" spans="11:11" x14ac:dyDescent="0.2">
      <c r="K427" t="s">
        <v>1584</v>
      </c>
    </row>
    <row r="428" spans="11:11" x14ac:dyDescent="0.2">
      <c r="K428" t="s">
        <v>1586</v>
      </c>
    </row>
    <row r="429" spans="11:11" x14ac:dyDescent="0.2">
      <c r="K429" t="s">
        <v>1588</v>
      </c>
    </row>
    <row r="430" spans="11:11" x14ac:dyDescent="0.2">
      <c r="K430" t="s">
        <v>1590</v>
      </c>
    </row>
  </sheetData>
  <sheetProtection password="DC0B" sheet="1" objects="1" scenarios="1"/>
  <dataValidations count="1">
    <dataValidation type="list" allowBlank="1" showInputMessage="1" sqref="B28:B67 B9:B25">
      <formula1>$K$2:$K$430</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22</vt:i4>
      </vt:variant>
    </vt:vector>
  </HeadingPairs>
  <TitlesOfParts>
    <vt:vector size="28" baseType="lpstr">
      <vt:lpstr>0</vt:lpstr>
      <vt:lpstr>Fiche de base</vt:lpstr>
      <vt:lpstr>Magie</vt:lpstr>
      <vt:lpstr>Rituels</vt:lpstr>
      <vt:lpstr>Liste herboriste-Alchimiste</vt:lpstr>
      <vt:lpstr>Autres Spécial</vt:lpstr>
      <vt:lpstr>Alignement</vt:lpstr>
      <vt:lpstr>Classes</vt:lpstr>
      <vt:lpstr>Classses</vt:lpstr>
      <vt:lpstr>Cultes</vt:lpstr>
      <vt:lpstr>Défenses</vt:lpstr>
      <vt:lpstr>Guilde</vt:lpstr>
      <vt:lpstr>Multi</vt:lpstr>
      <vt:lpstr>Nation</vt:lpstr>
      <vt:lpstr>Nations</vt:lpstr>
      <vt:lpstr>Niveau</vt:lpstr>
      <vt:lpstr>oui</vt:lpstr>
      <vt:lpstr>Pacte</vt:lpstr>
      <vt:lpstr>'Fiche de base'!Print_Area</vt:lpstr>
      <vt:lpstr>'Liste herboriste-Alchimiste'!Print_Area</vt:lpstr>
      <vt:lpstr>Magie!Print_Area</vt:lpstr>
      <vt:lpstr>Rituels!Print_Area</vt:lpstr>
      <vt:lpstr>'Fiche de base'!Print_Titles</vt:lpstr>
      <vt:lpstr>'Liste herboriste-Alchimiste'!Print_Titles</vt:lpstr>
      <vt:lpstr>Magie!Print_Titles</vt:lpstr>
      <vt:lpstr>Rituels!Print_Titles</vt:lpstr>
      <vt:lpstr>Races</vt:lpstr>
      <vt:lpstr>sous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Pats</dc:creator>
  <cp:lastModifiedBy>X</cp:lastModifiedBy>
  <cp:lastPrinted>2023-05-01T10:20:52Z</cp:lastPrinted>
  <dcterms:created xsi:type="dcterms:W3CDTF">2011-08-28T02:05:09Z</dcterms:created>
  <dcterms:modified xsi:type="dcterms:W3CDTF">2023-05-08T18:26:50Z</dcterms:modified>
</cp:coreProperties>
</file>